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112" windowHeight="8760" activeTab="0"/>
  </bookViews>
  <sheets>
    <sheet name="Tav. 1 - Fondi e CCNL" sheetId="1" r:id="rId1"/>
    <sheet name="Tav. 2 - CCNL e Fondi" sheetId="2" r:id="rId2"/>
    <sheet name="Tav. 3 - Dati Fondi negoziali" sheetId="3" r:id="rId3"/>
    <sheet name="Tav. 4 - ISC Fondi negoziali" sheetId="4" r:id="rId4"/>
    <sheet name="Tav. 5 - Rendimenti Fondi neg." sheetId="5" r:id="rId5"/>
  </sheets>
  <definedNames>
    <definedName name="_Toc491294360" localSheetId="0">'Tav. 1 - Fondi e CCNL'!#REF!</definedName>
    <definedName name="_Toc491294360" localSheetId="1">'Tav. 2 - CCNL e Fondi'!$A$124</definedName>
    <definedName name="_xlnm.Print_Area" localSheetId="0">'Tav. 1 - Fondi e CCNL'!$A$1:$D$176</definedName>
    <definedName name="_xlnm.Print_Area" localSheetId="1">'Tav. 2 - CCNL e Fondi'!$A$1:$D$176</definedName>
    <definedName name="_xlnm.Print_Area" localSheetId="2">'Tav. 3 - Dati Fondi negoziali'!$A:$H</definedName>
    <definedName name="_xlnm.Print_Area" localSheetId="3">'Tav. 4 - ISC Fondi negoziali'!$A:$I</definedName>
    <definedName name="_xlnm.Print_Area" localSheetId="4">'Tav. 5 - Rendimenti Fondi neg.'!$A:$I</definedName>
    <definedName name="_xlnm.Print_Titles" localSheetId="0">'Tav. 1 - Fondi e CCNL'!$1:$2</definedName>
    <definedName name="_xlnm.Print_Titles" localSheetId="1">'Tav. 2 - CCNL e Fondi'!$1:$2</definedName>
    <definedName name="_xlnm.Print_Titles" localSheetId="2">'Tav. 3 - Dati Fondi negoziali'!$3:$3</definedName>
    <definedName name="_xlnm.Print_Titles" localSheetId="3">'Tav. 4 - ISC Fondi negoziali'!$1:$4</definedName>
    <definedName name="_xlnm.Print_Titles" localSheetId="4">'Tav. 5 - Rendimenti Fondi neg.'!$1:$4</definedName>
  </definedNames>
  <calcPr fullCalcOnLoad="1"/>
</workbook>
</file>

<file path=xl/sharedStrings.xml><?xml version="1.0" encoding="utf-8"?>
<sst xmlns="http://schemas.openxmlformats.org/spreadsheetml/2006/main" count="2251" uniqueCount="558">
  <si>
    <t>Fondo</t>
  </si>
  <si>
    <t>CCNL</t>
  </si>
  <si>
    <t>Nota</t>
  </si>
  <si>
    <t>N.Albo COVIP (1)</t>
  </si>
  <si>
    <t>Raccordo Elenco FPN e note</t>
  </si>
  <si>
    <t>Agrifondo</t>
  </si>
  <si>
    <t>AGRICOLTURA - Allevatori e consorzi zootecnici</t>
  </si>
  <si>
    <t>AGRICOLTURA - Consorzi di bonifica</t>
  </si>
  <si>
    <t>AGRICOLTURA - Impiegati</t>
  </si>
  <si>
    <t>AGRICOLTURA - Operai</t>
  </si>
  <si>
    <t>PESCA MARITTIMA - Imprese private</t>
  </si>
  <si>
    <t>Alifond</t>
  </si>
  <si>
    <t>AGRICOLTURA - Contoterzisti</t>
  </si>
  <si>
    <t>ALIMENTARI - Aziende industriali</t>
  </si>
  <si>
    <t>PANIFICAZIONE - Federpanificatori</t>
  </si>
  <si>
    <t>PANIFICAZIONE - Fiesa</t>
  </si>
  <si>
    <t>TABACCO</t>
  </si>
  <si>
    <t>Allianz Insieme</t>
  </si>
  <si>
    <t>CONCESSIONARI RISCOSSIONE TRIBUTI</t>
  </si>
  <si>
    <t>Fondo pensione aperto</t>
  </si>
  <si>
    <t>Arca</t>
  </si>
  <si>
    <t>RADIOTELEVISIONE - Emittenti private locali</t>
  </si>
  <si>
    <t>Arco</t>
  </si>
  <si>
    <t>LAPIDEI - Aziende industriali</t>
  </si>
  <si>
    <t>LAPIDEI - Piccola e media industria (Confimi)</t>
  </si>
  <si>
    <t>LATERIZI - Aziende industriali</t>
  </si>
  <si>
    <t>LATERIZI - Piccola e media industria (Confimi)</t>
  </si>
  <si>
    <t>LEGNO E ARREDAMENTO - Aziende industriali</t>
  </si>
  <si>
    <t>LEGNO E ARREDAMENTO - Piccola e media industria</t>
  </si>
  <si>
    <t>ALIMENTARI E PANIFICAZIONE - Aziende artigiane</t>
  </si>
  <si>
    <t>AUTOTRASPORTO MERCI - Aziende artigiane</t>
  </si>
  <si>
    <t>AUTOTRASPORTO MERCI E LOGISTICA</t>
  </si>
  <si>
    <t>CHIMICA - CERAMICA - Aziende artigiane</t>
  </si>
  <si>
    <t>METALMECCANICA, OREFICERIA, ODONTOTECNICA - Aziende artigiane</t>
  </si>
  <si>
    <t>SERVIZI DI PULIZIA - Aziende artigiane</t>
  </si>
  <si>
    <t>TESSILI ABBIGLIAMENTO CALZATURE - Piccola e media industria</t>
  </si>
  <si>
    <t>Astri</t>
  </si>
  <si>
    <t>AUTORIMESSE E NOLEGGIO AUTOMEZZI</t>
  </si>
  <si>
    <t>AUTOSTRADE E TRAFORI - Concessionari</t>
  </si>
  <si>
    <t>Byblos</t>
  </si>
  <si>
    <t>AEROFOTOGRAMMETRIA</t>
  </si>
  <si>
    <t>CARTA - Aziende industriali</t>
  </si>
  <si>
    <t>CINEMATOGRAFI - Esercizi</t>
  </si>
  <si>
    <t>CINEMATOGRAFIA - Produzione</t>
  </si>
  <si>
    <t>FONDAZIONI LIRICO-SINFONICHE</t>
  </si>
  <si>
    <t>FOTOLABORATORI</t>
  </si>
  <si>
    <t>GRAFICA ED EDITORIA - Aziende industriali</t>
  </si>
  <si>
    <t>RADIOTELEVISIONE - Emittenti private</t>
  </si>
  <si>
    <t>SOCIETÀ DI CORSE DEI CAVALLI</t>
  </si>
  <si>
    <t>VIDEOFONOGRAFICA</t>
  </si>
  <si>
    <t>C.RAIP.I.</t>
  </si>
  <si>
    <t>RADIOTELEVISIONE - Rai</t>
  </si>
  <si>
    <t>CAIMOP</t>
  </si>
  <si>
    <t>CASE DI CURA PRIVATE - Personale medico</t>
  </si>
  <si>
    <t>Cometa</t>
  </si>
  <si>
    <t>METALMECCANICA - Aziende industriali</t>
  </si>
  <si>
    <t>OREFICERIA - Aziende industriali</t>
  </si>
  <si>
    <t>Concreto</t>
  </si>
  <si>
    <t>CEMENTO - Aziende industriali</t>
  </si>
  <si>
    <t>COOPERATIVE SOCIALI</t>
  </si>
  <si>
    <t>EDILIZIA - Aziende cooperative</t>
  </si>
  <si>
    <t>METALMECCANICA - Aziende cooperative</t>
  </si>
  <si>
    <t>SERVIZI DI PULIZIA - Aziende industriali (Cooperative)</t>
  </si>
  <si>
    <t>VIGILANZA PRIVATA E SERVIZI FIDUCIARI (Cooperative)</t>
  </si>
  <si>
    <t>Espero</t>
  </si>
  <si>
    <t>FORMAZIONE PROFESSIONALE</t>
  </si>
  <si>
    <t>Eurofer</t>
  </si>
  <si>
    <t>AUTOSTRADE E STRADE - ANAS</t>
  </si>
  <si>
    <t>MOBILITÀ</t>
  </si>
  <si>
    <t>Fasc</t>
  </si>
  <si>
    <t>AGENZIE MARITTIME E AEREE</t>
  </si>
  <si>
    <t>AUTOSCUOLE</t>
  </si>
  <si>
    <t>PORTI</t>
  </si>
  <si>
    <t>AGRICOLTURA - Aziende cooperative</t>
  </si>
  <si>
    <t>AGRICOLTURA - Consorzi agrari</t>
  </si>
  <si>
    <t>AGRICOLTURA - Sistemazione idraulico-forestale</t>
  </si>
  <si>
    <t>ALIMENTARI - Aziende cooperative</t>
  </si>
  <si>
    <t>PESCA MARITTIMA - Imprese cooperative - Personale imbarcato</t>
  </si>
  <si>
    <t>PESCA MARITTIMA - Imprese cooperative - Personale non imbarcato</t>
  </si>
  <si>
    <t>Fiprem</t>
  </si>
  <si>
    <t>ELETTRICITÀ</t>
  </si>
  <si>
    <t>Fondo Integrativo di Previdenza Montedison</t>
  </si>
  <si>
    <t>Fon.Te</t>
  </si>
  <si>
    <t>ACCONCIATURA ED ESTETICA</t>
  </si>
  <si>
    <t>AGENZIE IMMOBILIARI</t>
  </si>
  <si>
    <t>CLERO - Istituti per il sostentamento</t>
  </si>
  <si>
    <t>COMUNICAZIONE - Aziende artigiane</t>
  </si>
  <si>
    <t>FARMACIE - Aziende private</t>
  </si>
  <si>
    <t>FIORI RECISI</t>
  </si>
  <si>
    <t>IMPIANTI SPORTIVI E PALESTRE</t>
  </si>
  <si>
    <t>LEGNO E LAPIDEI - Aziende artigiane</t>
  </si>
  <si>
    <t>ORTOFRUTTICOLI E AGRUMARI</t>
  </si>
  <si>
    <t>POMPE FUNEBRI - Aziende private</t>
  </si>
  <si>
    <t>PROPRIETARI DI FABBRICATI - Dipendenti</t>
  </si>
  <si>
    <t>PUBBLICI ESERCIZI - Personale artistico</t>
  </si>
  <si>
    <t>SERVIZI ASSISTENZIALI - ANASTE</t>
  </si>
  <si>
    <t>SERVIZI AUSILIARI FIDUCIARI E INTEGRATI</t>
  </si>
  <si>
    <t>SOMMINISTRAZIONE DI LAVORO</t>
  </si>
  <si>
    <t>STUDI PROFESSIONALI</t>
  </si>
  <si>
    <t>TERME</t>
  </si>
  <si>
    <t>TERZIARIO - Confcommercio</t>
  </si>
  <si>
    <t>TERZIARIO - Confesercenti</t>
  </si>
  <si>
    <t>TESSILI - MODA - Aziende artigiane</t>
  </si>
  <si>
    <t>TURISMO - Confcommercio</t>
  </si>
  <si>
    <t>TURISMO - Confesercenti</t>
  </si>
  <si>
    <t>TURISMO - Confindustria</t>
  </si>
  <si>
    <t>VIGILANZA PRIVATA E SERVIZI FIDUCIARI (Assvigilanza, Univ, Assovalor, Assiv)</t>
  </si>
  <si>
    <t>Foncer</t>
  </si>
  <si>
    <t>CERAMICA - Aziende industriali</t>
  </si>
  <si>
    <t>Fonchim</t>
  </si>
  <si>
    <t>CHIMICA - Aziende industriali</t>
  </si>
  <si>
    <t>COIBENTI - Aziende industriali</t>
  </si>
  <si>
    <t>MINIERE - Aziende industriali</t>
  </si>
  <si>
    <t>VETRO, LAMPADE E DISPLAY - Aziende industriali</t>
  </si>
  <si>
    <t>Fondaereo</t>
  </si>
  <si>
    <t>TRASPORTO AEREO - Attività aeroportuali</t>
  </si>
  <si>
    <t>Fondapi</t>
  </si>
  <si>
    <t>ALIMENTARI - Piccola e media industria</t>
  </si>
  <si>
    <t>CALZATURE - Piccola e media industria</t>
  </si>
  <si>
    <t>CEMENTO - Piccola e media industria</t>
  </si>
  <si>
    <t>CHIMICA, GOMMA, VETRO - Piccola e media industria</t>
  </si>
  <si>
    <t>COMUNICAZIONE - Piccola e media industria</t>
  </si>
  <si>
    <t>EDILIZIA - Piccola e media industria</t>
  </si>
  <si>
    <t>GIOCATTOLI - Piccola e media industria</t>
  </si>
  <si>
    <t>LAPIDEI - Piccola e media industria</t>
  </si>
  <si>
    <t>LATERIZI - Piccola e media industria</t>
  </si>
  <si>
    <t>METALMECCANICA - Piccola e media industria - Confapi</t>
  </si>
  <si>
    <t>OCCHIALI - Piccola e media industria</t>
  </si>
  <si>
    <t>PELLI E CUOIO - Piccola e media industria</t>
  </si>
  <si>
    <t>PENNE SPAZZOLE E PENNELLI - Piccola e media industria</t>
  </si>
  <si>
    <t>SERVIZI DI PULIZIA - Aziende industriali (Confapi)</t>
  </si>
  <si>
    <t>TESSILI E ABBIGLIAMENTO - Piccola e media industria</t>
  </si>
  <si>
    <t>Fondenergia</t>
  </si>
  <si>
    <t>ENERGIA E PETROLIO</t>
  </si>
  <si>
    <t>GAS-ACQUA</t>
  </si>
  <si>
    <t>Fondo Casella</t>
  </si>
  <si>
    <t>POLIGRAFICI</t>
  </si>
  <si>
    <t>Fondo di previdenza complementare dei giornalisti italiani</t>
  </si>
  <si>
    <t>GIORNALISTI - Emittenti locali</t>
  </si>
  <si>
    <t>Fondo Gomma plastica</t>
  </si>
  <si>
    <t>GOMMA E PLASTICA - Aziende industriali</t>
  </si>
  <si>
    <t>Fondo sindacale di previdenza integrativa dei giornalisti italiani</t>
  </si>
  <si>
    <t>GIORNALISTI</t>
  </si>
  <si>
    <t>Fondoposte</t>
  </si>
  <si>
    <t>POSTE</t>
  </si>
  <si>
    <t>RECAPITO TELEGRAMMI ED ESPRESSI</t>
  </si>
  <si>
    <t>SERVIZI POSTALI IN APPALTO</t>
  </si>
  <si>
    <t>CONCERIE - Aziende industriali</t>
  </si>
  <si>
    <t>Fopen</t>
  </si>
  <si>
    <t>Mediafond</t>
  </si>
  <si>
    <t>Pegaso</t>
  </si>
  <si>
    <t>POMPE FUNEBRI - Aziende municipalizzate</t>
  </si>
  <si>
    <t>LABORATORI DI ANALISI - Federlab-Cifa</t>
  </si>
  <si>
    <t>SERVIZI ASSISTENZIALI - ANPAS</t>
  </si>
  <si>
    <t>Perseo-Sirio</t>
  </si>
  <si>
    <t>GUARDIE AI FUOCHI</t>
  </si>
  <si>
    <t>Prevaer</t>
  </si>
  <si>
    <t>Prevedi</t>
  </si>
  <si>
    <t>EDILIZIA - Aziende artigiane</t>
  </si>
  <si>
    <t>EDILIZIA - Aziende industriali</t>
  </si>
  <si>
    <t>Previambiente</t>
  </si>
  <si>
    <t>ENTI CULTURALI E RICREATIVI - Federculture</t>
  </si>
  <si>
    <t>FARMACIE - Aziende municipalizzate</t>
  </si>
  <si>
    <t>IGIENE AMBIENTALE - Aziende municipalizzate</t>
  </si>
  <si>
    <t>IGIENE AMBIENTALE - Aziende private</t>
  </si>
  <si>
    <t>SERVIZI DI PULIZIA - Aziende industriali (Fise)</t>
  </si>
  <si>
    <t>Previbank</t>
  </si>
  <si>
    <t>CREDITO</t>
  </si>
  <si>
    <t>Fondo preesistente</t>
  </si>
  <si>
    <t>TERZIARIO - Cooperative di consumo</t>
  </si>
  <si>
    <t>Previfonder</t>
  </si>
  <si>
    <t>SCUOLE PRIVATE - Religiose</t>
  </si>
  <si>
    <t>Previmoda</t>
  </si>
  <si>
    <t>ABBIGLIAMENTO E CONFEZIONI - Aziende industriali</t>
  </si>
  <si>
    <t>CALZATURE - Aziende industriali</t>
  </si>
  <si>
    <t>GIOCATTOLI - Aziende industriali</t>
  </si>
  <si>
    <t>LAVANDERIE - Aziende industriali</t>
  </si>
  <si>
    <t>OCCHIALI - Aziende industriali</t>
  </si>
  <si>
    <t>OMBRELLI - Aziende industriali</t>
  </si>
  <si>
    <t>PELLI E CUOIO - Aziende industriali</t>
  </si>
  <si>
    <t>PENNE SPAZZOLE E PENNELLI - Aziende industriali</t>
  </si>
  <si>
    <t>RETIFICI MECCANICI DA PESCA</t>
  </si>
  <si>
    <t>TESSILI - Aziende industriali</t>
  </si>
  <si>
    <t>Priamo</t>
  </si>
  <si>
    <t>AUTOFERROTRANVIERI</t>
  </si>
  <si>
    <t>MARITTIMI - Addetti agli uffici</t>
  </si>
  <si>
    <t>MARITTIMI - Aliscafi</t>
  </si>
  <si>
    <t>MARITTIMI - Capitani di lungo corso e di macchina</t>
  </si>
  <si>
    <t>MARITTIMI - Nautica da diporto</t>
  </si>
  <si>
    <t>MARITTIMI - Navi da carico e passeggeri superiori a 151 t.s.l.</t>
  </si>
  <si>
    <t>MARITTIMI - Navi da crociera o passeggeri</t>
  </si>
  <si>
    <t>MARITTIMI - Navi fino a 151 t.s.l.</t>
  </si>
  <si>
    <t>MARITTIMI - Rimorchiatori e unità di soccorso navi</t>
  </si>
  <si>
    <t>TRASPORTO A FUNE</t>
  </si>
  <si>
    <t>CONI SERVIZI</t>
  </si>
  <si>
    <t>Telemaco</t>
  </si>
  <si>
    <t>TELECOMUNICAZIONI - Servizi di telefonia</t>
  </si>
  <si>
    <t>Unipol Insieme</t>
  </si>
  <si>
    <t>N. Albo</t>
  </si>
  <si>
    <t>Denominazione</t>
  </si>
  <si>
    <t>Numero iscritti</t>
  </si>
  <si>
    <t>Tasso di adesione (%)</t>
  </si>
  <si>
    <t>Attivi</t>
  </si>
  <si>
    <t>Silenti</t>
  </si>
  <si>
    <t>% su totale</t>
  </si>
  <si>
    <t>FONCHIM</t>
  </si>
  <si>
    <t>FONDENERGIA</t>
  </si>
  <si>
    <t>QUADRI E CAPI FIAT</t>
  </si>
  <si>
    <t>COMETA</t>
  </si>
  <si>
    <t>PREVIAMBIENTE</t>
  </si>
  <si>
    <t>ALIFOND</t>
  </si>
  <si>
    <t>LABORFONDS</t>
  </si>
  <si>
    <t>COOPERLAVORO</t>
  </si>
  <si>
    <t>FOPEN</t>
  </si>
  <si>
    <t>PEGASO</t>
  </si>
  <si>
    <t>PREVICOOPER</t>
  </si>
  <si>
    <t>TELEMACO</t>
  </si>
  <si>
    <t>ARCO</t>
  </si>
  <si>
    <t>FONCER</t>
  </si>
  <si>
    <t>FONDAPI</t>
  </si>
  <si>
    <t>PREVIMODA</t>
  </si>
  <si>
    <t>CONCRETO</t>
  </si>
  <si>
    <t>FONTE</t>
  </si>
  <si>
    <t>BYBLOS</t>
  </si>
  <si>
    <t>GOMMAPLASTICA</t>
  </si>
  <si>
    <t>MEDIAFOND</t>
  </si>
  <si>
    <t>PREVAER</t>
  </si>
  <si>
    <t>FILCOOP</t>
  </si>
  <si>
    <t>EUROFER</t>
  </si>
  <si>
    <t>PRIAMO</t>
  </si>
  <si>
    <t>FOPADIVA</t>
  </si>
  <si>
    <t>FONDOPOSTE</t>
  </si>
  <si>
    <t>ESPERO</t>
  </si>
  <si>
    <t>ASTRI</t>
  </si>
  <si>
    <t>AGRIFONDO</t>
  </si>
  <si>
    <t>PERSEO SIRIO</t>
  </si>
  <si>
    <t>FONDAEREO</t>
  </si>
  <si>
    <t>TOTALE GENERALE</t>
  </si>
  <si>
    <r>
      <t>ANDP</t>
    </r>
    <r>
      <rPr>
        <b/>
        <sz val="8"/>
        <rFont val="Calibri"/>
        <family val="2"/>
      </rPr>
      <t xml:space="preserve"> (attivo netto destinato alle prestazioni) </t>
    </r>
    <r>
      <rPr>
        <b/>
        <sz val="11"/>
        <rFont val="Calibri"/>
        <family val="2"/>
      </rPr>
      <t>(min di euro)</t>
    </r>
  </si>
  <si>
    <t>ISC (%)</t>
  </si>
  <si>
    <t>N.</t>
  </si>
  <si>
    <t>PERMANENZA</t>
  </si>
  <si>
    <t>FONDO PENSIONE FONCHIM</t>
  </si>
  <si>
    <t>FONDO PENSIONE FONDENERGIA</t>
  </si>
  <si>
    <t>FONDO PENSIONE QUADRI E CAPI FIAT</t>
  </si>
  <si>
    <t>FONDO PENSIONE COMETA</t>
  </si>
  <si>
    <t>MONETARIO PLUS</t>
  </si>
  <si>
    <t>REDDITO</t>
  </si>
  <si>
    <t>CRESCITA</t>
  </si>
  <si>
    <t>DINAMICO</t>
  </si>
  <si>
    <t>FONDO PENSIONE PREVIAMBIENTE</t>
  </si>
  <si>
    <t>FONDO PENSIONE ALIFOND</t>
  </si>
  <si>
    <t>FONDO PENSIONE LABORFONDS</t>
  </si>
  <si>
    <t>LINEA PRUDENTE - ETICA</t>
  </si>
  <si>
    <t>LINEA BILANCIATA</t>
  </si>
  <si>
    <t>LINEA DINAMICA</t>
  </si>
  <si>
    <t>FONDO PENSIONE COOPERLAVORO</t>
  </si>
  <si>
    <t>FONDO PENSIONE FOPEN</t>
  </si>
  <si>
    <t>FONDO PENSIONE PEGASO</t>
  </si>
  <si>
    <t>FONDO PENSIONE PREVICOOPER</t>
  </si>
  <si>
    <t>FONDO PENSIONE TELEMACO</t>
  </si>
  <si>
    <t>CONSERVATIVO (BLUE)</t>
  </si>
  <si>
    <t>PRUDENTE (GREEN)</t>
  </si>
  <si>
    <t>BILANCIATO (YELLOW)</t>
  </si>
  <si>
    <t>FONDO PENSIONE ARCO</t>
  </si>
  <si>
    <t>BILANCIATO PRUDENTE</t>
  </si>
  <si>
    <t>BILANCIATO DINAMICO</t>
  </si>
  <si>
    <t>FONDO PENSIONE FONCER</t>
  </si>
  <si>
    <t>FONDO PENSIONE FONDAPI</t>
  </si>
  <si>
    <t>PRUDENTE</t>
  </si>
  <si>
    <t>FONDO PENSIONE PREVIMODA</t>
  </si>
  <si>
    <t>FONDO PENSIONE CONCRETO</t>
  </si>
  <si>
    <t>BILANCIATO</t>
  </si>
  <si>
    <t>FONDO PENSIONE BYBLOS</t>
  </si>
  <si>
    <t>FONDO PENSIONE FONDO GOMMA PLASTICA</t>
  </si>
  <si>
    <t>FONDO PENSIONE MEDIAFOND</t>
  </si>
  <si>
    <t>COMPARTO OBBLIGAZIONARIO</t>
  </si>
  <si>
    <t>COMPARTO AZIONARIO</t>
  </si>
  <si>
    <t>PREVAER - FONDO PENSIONE</t>
  </si>
  <si>
    <t>FONDO PENSIONE FILCOOP</t>
  </si>
  <si>
    <t>FONDO PENSIONE EUROFER</t>
  </si>
  <si>
    <t>FONDO PENSIONE PREVEDI</t>
  </si>
  <si>
    <t>FONDO PENSIONE PRIAMO</t>
  </si>
  <si>
    <t>FONDO PENSIONE FOPADIVA</t>
  </si>
  <si>
    <t>FONDO PENSIONE FONDOPOSTE</t>
  </si>
  <si>
    <t>FONDO PENSIONE FONDO SCUOLA ESPERO</t>
  </si>
  <si>
    <t>ASTRI - FONDO PENSIONE</t>
  </si>
  <si>
    <t>FONDO PENSIONE AGRIFONDO</t>
  </si>
  <si>
    <t>FONDO PERSEO SIRIO</t>
  </si>
  <si>
    <t>BILANCIATO/EQUILIBRIO</t>
  </si>
  <si>
    <t>RENDIMENTI MEDI ANNUI (%)</t>
  </si>
  <si>
    <t>Ultimo anno</t>
  </si>
  <si>
    <t>Ultimi 
3 anni</t>
  </si>
  <si>
    <t>Ultimi 
5 anni</t>
  </si>
  <si>
    <t>Ultimi 
10 anni</t>
  </si>
  <si>
    <t>STABILITÀ</t>
  </si>
  <si>
    <t>GARANTITO</t>
  </si>
  <si>
    <t>(1)</t>
  </si>
  <si>
    <t>BILANCIATO OBBLIGAZIONARIO</t>
  </si>
  <si>
    <t>BILANCIATO AZIONARIO</t>
  </si>
  <si>
    <t>SICUREZZA</t>
  </si>
  <si>
    <t>SICUREZZA 2015</t>
  </si>
  <si>
    <t>(1) (2)</t>
  </si>
  <si>
    <t>SCUDO</t>
  </si>
  <si>
    <t>PROGRESSIONE</t>
  </si>
  <si>
    <t>ESPANSIONE</t>
  </si>
  <si>
    <t>LINEA GARANTITA</t>
  </si>
  <si>
    <t>OBBLIGAZIONARIO GARANTITO</t>
  </si>
  <si>
    <t>SICURO</t>
  </si>
  <si>
    <t/>
  </si>
  <si>
    <t>GARANZIA</t>
  </si>
  <si>
    <t>FONDO PENSIONE FON.TE.</t>
  </si>
  <si>
    <t>CONSERVATIVO CON GARANZIA</t>
  </si>
  <si>
    <t>LINEA CRESCITA</t>
  </si>
  <si>
    <t>LINEA PRUDENTE</t>
  </si>
  <si>
    <t>BILANCIATO SVILUPPO</t>
  </si>
  <si>
    <t>GARANTITO PROTEZIONE</t>
  </si>
  <si>
    <t>BILANCIATO PRUDENZA</t>
  </si>
  <si>
    <t>(2)</t>
  </si>
  <si>
    <t>Tabella Contratti Nazionali e fondi pensione di riferimento</t>
  </si>
  <si>
    <t>Fonte: sito COVIP</t>
  </si>
  <si>
    <t>CHIMICA, GOMMA, VETRO - Piccola e media industria fino a 49 dipendenti</t>
  </si>
  <si>
    <t>PRODUZIONE CULTURALE E SPETTACOLO - Aziende cooperative</t>
  </si>
  <si>
    <t>TAXI - Aziende cooperative</t>
  </si>
  <si>
    <t>TESSILI E AFFINI - Piccola e media industria</t>
  </si>
  <si>
    <t>(1) Il N. Albo COVIP (indicato per i soli Fondi negoziali) consente di inviduare agevolmente il Fondo pensione sulle tavole</t>
  </si>
  <si>
    <t xml:space="preserve">      della COVIP riportanti, per esempio, Costi e Rendimenti dei Fondi pensione</t>
  </si>
  <si>
    <t>Fon.te</t>
  </si>
  <si>
    <t>SOLIDARIETA' VENETO</t>
  </si>
  <si>
    <t>FONDOSANITA'</t>
  </si>
  <si>
    <t>% su Attivi</t>
  </si>
  <si>
    <t>Elaborazione da dati COVIP</t>
  </si>
  <si>
    <t>GAR</t>
  </si>
  <si>
    <t>0,94</t>
  </si>
  <si>
    <t>0,56</t>
  </si>
  <si>
    <t>0,40</t>
  </si>
  <si>
    <t>0,27</t>
  </si>
  <si>
    <t>OBB</t>
  </si>
  <si>
    <t>0,81</t>
  </si>
  <si>
    <t>0,43</t>
  </si>
  <si>
    <t>0,14</t>
  </si>
  <si>
    <t>AZN</t>
  </si>
  <si>
    <t>0,84</t>
  </si>
  <si>
    <t>0,46</t>
  </si>
  <si>
    <t>0,30</t>
  </si>
  <si>
    <t>0,17</t>
  </si>
  <si>
    <t>0,80</t>
  </si>
  <si>
    <t>0,51</t>
  </si>
  <si>
    <t>0,39</t>
  </si>
  <si>
    <t>0,29</t>
  </si>
  <si>
    <t>BIL</t>
  </si>
  <si>
    <t>0,72</t>
  </si>
  <si>
    <t>0,31</t>
  </si>
  <si>
    <t>0,21</t>
  </si>
  <si>
    <t>0,41</t>
  </si>
  <si>
    <t>0,19</t>
  </si>
  <si>
    <t>1,04</t>
  </si>
  <si>
    <t>0,63</t>
  </si>
  <si>
    <t>0,33</t>
  </si>
  <si>
    <t>0,89</t>
  </si>
  <si>
    <t>0,48</t>
  </si>
  <si>
    <t>0,97</t>
  </si>
  <si>
    <t>0,26</t>
  </si>
  <si>
    <t>0,85</t>
  </si>
  <si>
    <t>0,34</t>
  </si>
  <si>
    <t>0,18</t>
  </si>
  <si>
    <t>0,08</t>
  </si>
  <si>
    <t>0,61</t>
  </si>
  <si>
    <t>0,35</t>
  </si>
  <si>
    <t>0,88</t>
  </si>
  <si>
    <t>0,37</t>
  </si>
  <si>
    <t>0,22</t>
  </si>
  <si>
    <t>0,11</t>
  </si>
  <si>
    <t>0,25</t>
  </si>
  <si>
    <t>0,15</t>
  </si>
  <si>
    <t>1,08</t>
  </si>
  <si>
    <t>0,57</t>
  </si>
  <si>
    <t>0,42</t>
  </si>
  <si>
    <t>0,78</t>
  </si>
  <si>
    <t>1,38</t>
  </si>
  <si>
    <t>0,86</t>
  </si>
  <si>
    <t>0,49</t>
  </si>
  <si>
    <t>Comparto</t>
  </si>
  <si>
    <t>Note</t>
  </si>
  <si>
    <t>SOLIDARIETA' VENETO - FONDO PENSIONE</t>
  </si>
  <si>
    <t>GARANTITO TFR  - Lavoratori dipendenti</t>
  </si>
  <si>
    <t>1,14</t>
  </si>
  <si>
    <t>0,70</t>
  </si>
  <si>
    <t>PRUDENTE  - Lavoratori dipendenti</t>
  </si>
  <si>
    <t>0,82</t>
  </si>
  <si>
    <t>0,38</t>
  </si>
  <si>
    <t>0,24</t>
  </si>
  <si>
    <t>REDDITO  - Lavoratori dipendenti</t>
  </si>
  <si>
    <t>0,45</t>
  </si>
  <si>
    <t>DINAMICO - Lavoratori dipendenti</t>
  </si>
  <si>
    <t>0,52</t>
  </si>
  <si>
    <t>GARANTITO TFR  - Lavoratori autonomi</t>
  </si>
  <si>
    <t>1,65</t>
  </si>
  <si>
    <t>0,93</t>
  </si>
  <si>
    <t>0,68</t>
  </si>
  <si>
    <t>0,50</t>
  </si>
  <si>
    <t>PRUDENTE  - Lavoratori autonomi</t>
  </si>
  <si>
    <t>1,34</t>
  </si>
  <si>
    <t>0,36</t>
  </si>
  <si>
    <t>REDDITO - Lavoratori autonomi</t>
  </si>
  <si>
    <t>DINAMICO - Lavoratori autonomi</t>
  </si>
  <si>
    <t>0,76</t>
  </si>
  <si>
    <t>0,32</t>
  </si>
  <si>
    <t>1,28</t>
  </si>
  <si>
    <t>1,21</t>
  </si>
  <si>
    <t>0,59</t>
  </si>
  <si>
    <t>0,44</t>
  </si>
  <si>
    <t>0,47</t>
  </si>
  <si>
    <t>0,20</t>
  </si>
  <si>
    <t>0,28</t>
  </si>
  <si>
    <t>0,54</t>
  </si>
  <si>
    <t>0,74</t>
  </si>
  <si>
    <t>0,60</t>
  </si>
  <si>
    <t>0,23</t>
  </si>
  <si>
    <t>0,75</t>
  </si>
  <si>
    <t>0,90</t>
  </si>
  <si>
    <t>GARANTITO  (WHITE)</t>
  </si>
  <si>
    <t>0,53</t>
  </si>
  <si>
    <t>0,67</t>
  </si>
  <si>
    <t>1,25</t>
  </si>
  <si>
    <t>0,64</t>
  </si>
  <si>
    <t>1,29</t>
  </si>
  <si>
    <t>0,91</t>
  </si>
  <si>
    <t>0,58</t>
  </si>
  <si>
    <t>0,99</t>
  </si>
  <si>
    <t>0,55</t>
  </si>
  <si>
    <t>1,30</t>
  </si>
  <si>
    <t>0,69</t>
  </si>
  <si>
    <t>1,35</t>
  </si>
  <si>
    <t>COMPARTO GARANTITO</t>
  </si>
  <si>
    <t>0,83</t>
  </si>
  <si>
    <t>1,01</t>
  </si>
  <si>
    <t>(1) (3)</t>
  </si>
  <si>
    <t>GARANTITO  - Piloti</t>
  </si>
  <si>
    <t>PREVALENTEMENTE OBBLIGAZIONARIO/PROTEZIONE - Piloti</t>
  </si>
  <si>
    <t>BILANCIATO/EQUILIBRIO - Piloti</t>
  </si>
  <si>
    <t>PREVALENTEMENTE AZIONARIO/CRESCITA - Piloti</t>
  </si>
  <si>
    <t>GARANTITO  - Assistenti di volo</t>
  </si>
  <si>
    <t>1,00</t>
  </si>
  <si>
    <t>PREVALENTEMENTE OBBLIGAZIONARIO/PROTEZIONE - Assistenti di volo</t>
  </si>
  <si>
    <t>BILANCIATO/EQUILIBRIO - Assistenti di volo</t>
  </si>
  <si>
    <t>PREVALENTEMENTE AZIONARIO/CRESCITA - Assistenti di volo</t>
  </si>
  <si>
    <t>comparto</t>
  </si>
  <si>
    <t>Categ.</t>
  </si>
  <si>
    <t>Albo</t>
  </si>
  <si>
    <t>2 anni</t>
  </si>
  <si>
    <t>5 anni</t>
  </si>
  <si>
    <t>10 anni</t>
  </si>
  <si>
    <t>35 anni</t>
  </si>
  <si>
    <t>Tabella fondi pensione di riferimento e Contratti Nazionali</t>
  </si>
  <si>
    <t xml:space="preserve">STABILITÀ </t>
  </si>
  <si>
    <t>OBB MISTO</t>
  </si>
  <si>
    <t xml:space="preserve">CRESCITA </t>
  </si>
  <si>
    <t xml:space="preserve">GARANTITO </t>
  </si>
  <si>
    <t xml:space="preserve">BILANCIATO </t>
  </si>
  <si>
    <t xml:space="preserve">DINAMICO </t>
  </si>
  <si>
    <t xml:space="preserve">BILANCIATO OBBLIGAZIONARIO </t>
  </si>
  <si>
    <t xml:space="preserve">BILANCIATO AZIONARIO </t>
  </si>
  <si>
    <t>OBB PURO</t>
  </si>
  <si>
    <t xml:space="preserve">REDDITO </t>
  </si>
  <si>
    <t xml:space="preserve">SCUDO </t>
  </si>
  <si>
    <t xml:space="preserve">PROGRESSIONE </t>
  </si>
  <si>
    <t xml:space="preserve">ESPANSIONE </t>
  </si>
  <si>
    <t xml:space="preserve">SOLIDARIETA' VENETO - FONDO PENSIONE </t>
  </si>
  <si>
    <t xml:space="preserve">PRUDENTE </t>
  </si>
  <si>
    <t xml:space="preserve">LINEA BILANCIATA </t>
  </si>
  <si>
    <t xml:space="preserve">LINEA PRUDENTE - ETICA  </t>
  </si>
  <si>
    <t xml:space="preserve">SICUREZZA </t>
  </si>
  <si>
    <t xml:space="preserve">OBBLIGAZIONARIO GARANTITO </t>
  </si>
  <si>
    <t xml:space="preserve">SICURO </t>
  </si>
  <si>
    <t xml:space="preserve">GARANTITO  (WHITE) </t>
  </si>
  <si>
    <t xml:space="preserve">GARANZIA </t>
  </si>
  <si>
    <t xml:space="preserve">COMPARTO GARANTITO </t>
  </si>
  <si>
    <t xml:space="preserve">PREVAER - FONDO PENSIONE </t>
  </si>
  <si>
    <t xml:space="preserve">LINEA CRESCITA </t>
  </si>
  <si>
    <t xml:space="preserve">BILANCIATO SVILUPPO  </t>
  </si>
  <si>
    <t xml:space="preserve">GARANTITO PROTEZIONE </t>
  </si>
  <si>
    <t xml:space="preserve">ASTRI - FONDO PENSIONE </t>
  </si>
  <si>
    <t>(1) COMPARTO CHIUSO A NUOVE ADESIONI</t>
  </si>
  <si>
    <t>Categoria</t>
  </si>
  <si>
    <t>Bacino potenziali iscritti (stima)</t>
  </si>
  <si>
    <t>RECAPITO CORRISPONDENZA - Cna</t>
  </si>
  <si>
    <t>TEATRI - Impiegati e tecnici</t>
  </si>
  <si>
    <t>Previdenza Cooperativa</t>
  </si>
  <si>
    <t>PREVIDENZA COOPERATIVA</t>
  </si>
  <si>
    <t>Agg.Dic 2018</t>
  </si>
  <si>
    <t>Numero iscritti 2016</t>
  </si>
  <si>
    <t>ANDP 2016</t>
  </si>
  <si>
    <t>Variaz. ANDP 2017/2016</t>
  </si>
  <si>
    <t>Fondi pensione negoziali: Adesioni e ANDP al 31/12/2017</t>
  </si>
  <si>
    <t>Variaz. numero 2017/2016</t>
  </si>
  <si>
    <t>Variaz. % 2017/2016</t>
  </si>
  <si>
    <t>0,16</t>
  </si>
  <si>
    <t>STABILITA'</t>
  </si>
  <si>
    <t>1,09</t>
  </si>
  <si>
    <t>3,04</t>
  </si>
  <si>
    <t>1,20</t>
  </si>
  <si>
    <t>0,77</t>
  </si>
  <si>
    <t>0,87</t>
  </si>
  <si>
    <t>1,26</t>
  </si>
  <si>
    <t>0,65</t>
  </si>
  <si>
    <t>0,73</t>
  </si>
  <si>
    <t>RUBINO AZIONARIO</t>
  </si>
  <si>
    <t>SMERALDO BILANCIATO</t>
  </si>
  <si>
    <t>1,13</t>
  </si>
  <si>
    <t>1,24</t>
  </si>
  <si>
    <t>FONDO PENSIONE FONDEMAIN</t>
  </si>
  <si>
    <t>1,57</t>
  </si>
  <si>
    <t>2,65</t>
  </si>
  <si>
    <t>1,63</t>
  </si>
  <si>
    <t>2,72</t>
  </si>
  <si>
    <t>1,44</t>
  </si>
  <si>
    <t>BILANCIATO GLOBALE</t>
  </si>
  <si>
    <t>BILANCIATO PAN-EUROPEO</t>
  </si>
  <si>
    <t>BILANCIATO TOTAL RETURN</t>
  </si>
  <si>
    <t>DINAMICO GLOBALE</t>
  </si>
  <si>
    <t>DINAMICO PAN-EUROPEO</t>
  </si>
  <si>
    <t>(3) COMPARTO CHIUSO A NUOVE ISCRIZIONI A PARTIRE DAL 1° NOVEMBRE 2015</t>
  </si>
  <si>
    <t>(1) COMPARTO CON GARANZIA.</t>
  </si>
  <si>
    <t xml:space="preserve">      CONSEGUENTE ALL'APPLICAZIONE DI TALE COMMISSIONE.</t>
  </si>
  <si>
    <t>(2) COMPARTO CON COMMISSIONE DI INCENTIVO. L'ISC NON TIENE CONTO DELLA MAGGIORAZIONE DEI COSTI</t>
  </si>
  <si>
    <t xml:space="preserve">GARANTITO TFR </t>
  </si>
  <si>
    <t xml:space="preserve">FONDO PENSIONE FONDAPI </t>
  </si>
  <si>
    <t xml:space="preserve">ZAFFIRO - LINEA BILANCIATA PRUDENTE   </t>
  </si>
  <si>
    <t>PREVALENTEMENTE OBBLIGAZIONARIO/PROTEZIONE</t>
  </si>
  <si>
    <t>PREVALENTEMENTE AZIONARIO/CRESCITA</t>
  </si>
  <si>
    <t>(2) COMPARTO CHIUSO A PARTIRE DAL 1° GENNAIO 2018</t>
  </si>
  <si>
    <t>FONDI PENSIONE NEGOZIALI - ELENCO DEI RENDIMENTI AL 31/12/2017</t>
  </si>
  <si>
    <t>2015-2017</t>
  </si>
  <si>
    <t>2013-2017</t>
  </si>
  <si>
    <t>2008-2017</t>
  </si>
  <si>
    <t xml:space="preserve">      nel fondo di soggetti non più occupati nel settore di riferimento per inoccupazione ovvero in quanto passati ad altro settore di attività.</t>
  </si>
  <si>
    <r>
      <t>PREVILOG</t>
    </r>
    <r>
      <rPr>
        <vertAlign val="superscript"/>
        <sz val="11"/>
        <rFont val="Calibri"/>
        <family val="2"/>
      </rPr>
      <t>(2)</t>
    </r>
  </si>
  <si>
    <r>
      <t>PREVEDI</t>
    </r>
    <r>
      <rPr>
        <vertAlign val="superscript"/>
        <sz val="11"/>
        <rFont val="Calibri"/>
        <family val="2"/>
      </rPr>
      <t>(1)</t>
    </r>
  </si>
  <si>
    <t>(1) Il numero degli iscritti supera il numero dei lavoratori che costituiscono il bacino dei potenziali aderenti per effetto della permanenza</t>
  </si>
  <si>
    <t>(2) Il fondo PREVILOG è confluito nel fondo PRIAMO.</t>
  </si>
  <si>
    <t>PREVEDI(1)</t>
  </si>
  <si>
    <t>La COVIP include Fasc tra gli Enti previdenziali privati di base</t>
  </si>
  <si>
    <t>FONDI PENSIONE NEGOZIALI - INDICATORE SINTETICO DEI COSTI AL 31/03/2019</t>
  </si>
  <si>
    <t>1,06</t>
  </si>
  <si>
    <t>1,11</t>
  </si>
  <si>
    <t>2,98</t>
  </si>
  <si>
    <t>0,92</t>
  </si>
  <si>
    <t>(4)</t>
  </si>
  <si>
    <t>1,43</t>
  </si>
  <si>
    <t>1,18</t>
  </si>
  <si>
    <t>1,33</t>
  </si>
  <si>
    <t>1,07</t>
  </si>
  <si>
    <t>0,96</t>
  </si>
  <si>
    <t>0,12</t>
  </si>
  <si>
    <t>1,48</t>
  </si>
  <si>
    <t>1,52</t>
  </si>
  <si>
    <t>1,58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</si>
</sst>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"/>
    <numFmt numFmtId="176" formatCode="\+#,##0;[Red]\-#,##0"/>
    <numFmt numFmtId="177" formatCode="\+#,##0.0;[Red]\-#,##0.0"/>
    <numFmt numFmtId="178" formatCode="\+#,##0.00;[Red]\-#,##0.00"/>
    <numFmt numFmtId="179" formatCode="0.0%"/>
    <numFmt numFmtId="180" formatCode="0.0000"/>
    <numFmt numFmtId="181" formatCode="0.000"/>
    <numFmt numFmtId="182" formatCode="#,##0.000"/>
    <numFmt numFmtId="183" formatCode="\+0.00\ ;[Red]\-0.00"/>
    <numFmt numFmtId="184" formatCode="&quot;Attivo&quot;;&quot;Attivo&quot;;&quot;Inattivo&quot;"/>
    <numFmt numFmtId="185" formatCode="[$€-2]\ #.##000_);[Red]\([$€-2]\ #.##000\)"/>
    <numFmt numFmtId="186" formatCode="\+#,##0%;[Red]\-#,##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  <font>
      <b/>
      <sz val="18"/>
      <color indexed="12"/>
      <name val="Calibri"/>
      <family val="2"/>
    </font>
    <font>
      <b/>
      <sz val="13"/>
      <color indexed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11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.5"/>
      <color indexed="23"/>
      <name val="Calibri"/>
      <family val="2"/>
    </font>
    <font>
      <b/>
      <sz val="10.5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2"/>
      <color indexed="12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/>
    </xf>
    <xf numFmtId="3" fontId="10" fillId="33" borderId="14" xfId="0" applyNumberFormat="1" applyFont="1" applyFill="1" applyBorder="1" applyAlignment="1">
      <alignment horizontal="right"/>
    </xf>
    <xf numFmtId="176" fontId="10" fillId="33" borderId="14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0" fontId="14" fillId="33" borderId="13" xfId="0" applyFont="1" applyFill="1" applyBorder="1" applyAlignment="1">
      <alignment horizontal="right"/>
    </xf>
    <xf numFmtId="0" fontId="14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 horizontal="right"/>
    </xf>
    <xf numFmtId="175" fontId="14" fillId="33" borderId="13" xfId="0" applyNumberFormat="1" applyFont="1" applyFill="1" applyBorder="1" applyAlignment="1">
      <alignment horizontal="right"/>
    </xf>
    <xf numFmtId="176" fontId="14" fillId="33" borderId="13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176" fontId="14" fillId="0" borderId="13" xfId="0" applyNumberFormat="1" applyFont="1" applyFill="1" applyBorder="1" applyAlignment="1">
      <alignment horizontal="right"/>
    </xf>
    <xf numFmtId="0" fontId="21" fillId="33" borderId="12" xfId="0" applyFont="1" applyFill="1" applyBorder="1" applyAlignment="1">
      <alignment vertical="top" wrapText="1"/>
    </xf>
    <xf numFmtId="0" fontId="1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176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186" fontId="10" fillId="33" borderId="13" xfId="0" applyNumberFormat="1" applyFont="1" applyFill="1" applyBorder="1" applyAlignment="1">
      <alignment horizontal="right"/>
    </xf>
    <xf numFmtId="176" fontId="10" fillId="33" borderId="13" xfId="0" applyNumberFormat="1" applyFont="1" applyFill="1" applyBorder="1" applyAlignment="1">
      <alignment horizontal="right"/>
    </xf>
    <xf numFmtId="0" fontId="10" fillId="33" borderId="13" xfId="0" applyNumberFormat="1" applyFont="1" applyFill="1" applyBorder="1" applyAlignment="1">
      <alignment horizontal="left"/>
    </xf>
    <xf numFmtId="0" fontId="10" fillId="33" borderId="13" xfId="0" applyNumberFormat="1" applyFont="1" applyFill="1" applyBorder="1" applyAlignment="1">
      <alignment horizontal="right"/>
    </xf>
    <xf numFmtId="186" fontId="10" fillId="33" borderId="14" xfId="0" applyNumberFormat="1" applyFont="1" applyFill="1" applyBorder="1" applyAlignment="1">
      <alignment horizontal="right"/>
    </xf>
    <xf numFmtId="0" fontId="10" fillId="33" borderId="12" xfId="0" applyNumberFormat="1" applyFont="1" applyFill="1" applyBorder="1" applyAlignment="1">
      <alignment horizontal="left"/>
    </xf>
    <xf numFmtId="0" fontId="10" fillId="33" borderId="12" xfId="0" applyNumberFormat="1" applyFont="1" applyFill="1" applyBorder="1" applyAlignment="1">
      <alignment horizontal="right"/>
    </xf>
    <xf numFmtId="0" fontId="10" fillId="0" borderId="0" xfId="51" applyNumberFormat="1" applyFont="1" applyFill="1" applyAlignment="1">
      <alignment/>
    </xf>
    <xf numFmtId="10" fontId="19" fillId="0" borderId="0" xfId="51" applyNumberFormat="1" applyFont="1" applyFill="1" applyAlignment="1">
      <alignment/>
    </xf>
    <xf numFmtId="0" fontId="10" fillId="33" borderId="14" xfId="0" applyNumberFormat="1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wrapText="1"/>
    </xf>
    <xf numFmtId="0" fontId="20" fillId="0" borderId="0" xfId="0" applyNumberFormat="1" applyFont="1" applyFill="1" applyAlignment="1">
      <alignment horizontal="right" wrapText="1"/>
    </xf>
    <xf numFmtId="0" fontId="13" fillId="0" borderId="13" xfId="0" applyNumberFormat="1" applyFont="1" applyFill="1" applyBorder="1" applyAlignment="1">
      <alignment horizontal="right" wrapText="1"/>
    </xf>
    <xf numFmtId="0" fontId="13" fillId="33" borderId="13" xfId="0" applyNumberFormat="1" applyFont="1" applyFill="1" applyBorder="1" applyAlignment="1">
      <alignment horizontal="right" wrapText="1"/>
    </xf>
    <xf numFmtId="0" fontId="11" fillId="33" borderId="13" xfId="0" applyNumberFormat="1" applyFont="1" applyFill="1" applyBorder="1" applyAlignment="1">
      <alignment horizontal="right" wrapText="1"/>
    </xf>
    <xf numFmtId="0" fontId="11" fillId="33" borderId="13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right"/>
    </xf>
    <xf numFmtId="0" fontId="10" fillId="33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9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4" fontId="16" fillId="33" borderId="11" xfId="0" applyNumberFormat="1" applyFont="1" applyFill="1" applyBorder="1" applyAlignment="1">
      <alignment horizontal="center" vertical="center"/>
    </xf>
    <xf numFmtId="4" fontId="16" fillId="33" borderId="12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Alignment="1">
      <alignment vertical="top"/>
    </xf>
    <xf numFmtId="0" fontId="15" fillId="33" borderId="0" xfId="0" applyNumberFormat="1" applyFont="1" applyFill="1" applyAlignment="1">
      <alignment vertical="top"/>
    </xf>
    <xf numFmtId="0" fontId="22" fillId="0" borderId="0" xfId="0" applyNumberFormat="1" applyFont="1" applyAlignment="1">
      <alignment horizontal="right" vertical="top"/>
    </xf>
    <xf numFmtId="0" fontId="15" fillId="0" borderId="0" xfId="0" applyNumberFormat="1" applyFont="1" applyAlignment="1">
      <alignment vertical="top"/>
    </xf>
    <xf numFmtId="0" fontId="15" fillId="33" borderId="15" xfId="0" applyNumberFormat="1" applyFont="1" applyFill="1" applyBorder="1" applyAlignment="1">
      <alignment vertical="center"/>
    </xf>
    <xf numFmtId="0" fontId="15" fillId="33" borderId="16" xfId="0" applyNumberFormat="1" applyFont="1" applyFill="1" applyBorder="1" applyAlignment="1">
      <alignment vertical="center"/>
    </xf>
    <xf numFmtId="0" fontId="15" fillId="33" borderId="17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33" borderId="18" xfId="0" applyNumberFormat="1" applyFont="1" applyFill="1" applyBorder="1" applyAlignment="1">
      <alignment vertical="center"/>
    </xf>
    <xf numFmtId="0" fontId="15" fillId="33" borderId="19" xfId="0" applyNumberFormat="1" applyFont="1" applyFill="1" applyBorder="1" applyAlignment="1">
      <alignment vertical="center"/>
    </xf>
    <xf numFmtId="0" fontId="16" fillId="33" borderId="15" xfId="0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 wrapText="1"/>
    </xf>
    <xf numFmtId="0" fontId="16" fillId="0" borderId="0" xfId="0" applyNumberFormat="1" applyFont="1" applyAlignment="1">
      <alignment vertical="center"/>
    </xf>
    <xf numFmtId="0" fontId="16" fillId="33" borderId="18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 wrapText="1"/>
    </xf>
    <xf numFmtId="0" fontId="16" fillId="33" borderId="19" xfId="0" applyNumberFormat="1" applyFont="1" applyFill="1" applyBorder="1" applyAlignment="1">
      <alignment vertical="center"/>
    </xf>
    <xf numFmtId="0" fontId="16" fillId="33" borderId="13" xfId="0" applyNumberFormat="1" applyFont="1" applyFill="1" applyBorder="1" applyAlignment="1">
      <alignment vertical="center" wrapText="1"/>
    </xf>
    <xf numFmtId="0" fontId="16" fillId="33" borderId="14" xfId="0" applyNumberFormat="1" applyFont="1" applyFill="1" applyBorder="1" applyAlignment="1">
      <alignment vertical="center" wrapText="1"/>
    </xf>
    <xf numFmtId="0" fontId="15" fillId="33" borderId="16" xfId="0" applyNumberFormat="1" applyFont="1" applyFill="1" applyBorder="1" applyAlignment="1">
      <alignment horizontal="left" vertical="center" indent="2"/>
    </xf>
    <xf numFmtId="0" fontId="15" fillId="33" borderId="20" xfId="0" applyNumberFormat="1" applyFont="1" applyFill="1" applyBorder="1" applyAlignment="1">
      <alignment vertical="center"/>
    </xf>
    <xf numFmtId="0" fontId="15" fillId="33" borderId="21" xfId="0" applyNumberFormat="1" applyFont="1" applyFill="1" applyBorder="1" applyAlignment="1">
      <alignment vertical="center"/>
    </xf>
    <xf numFmtId="0" fontId="15" fillId="33" borderId="13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/>
    </xf>
    <xf numFmtId="0" fontId="59" fillId="33" borderId="0" xfId="0" applyFont="1" applyFill="1" applyAlignment="1">
      <alignment horizontal="right" vertical="top"/>
    </xf>
    <xf numFmtId="9" fontId="10" fillId="33" borderId="14" xfId="50" applyFont="1" applyFill="1" applyBorder="1" applyAlignment="1">
      <alignment horizontal="right"/>
    </xf>
    <xf numFmtId="9" fontId="10" fillId="33" borderId="12" xfId="50" applyFont="1" applyFill="1" applyBorder="1" applyAlignment="1">
      <alignment horizontal="right"/>
    </xf>
    <xf numFmtId="9" fontId="10" fillId="33" borderId="13" xfId="50" applyFont="1" applyFill="1" applyBorder="1" applyAlignment="1">
      <alignment horizontal="right"/>
    </xf>
    <xf numFmtId="0" fontId="16" fillId="34" borderId="0" xfId="0" applyNumberFormat="1" applyFont="1" applyFill="1" applyAlignment="1">
      <alignment vertical="center"/>
    </xf>
    <xf numFmtId="0" fontId="16" fillId="33" borderId="22" xfId="0" applyNumberFormat="1" applyFont="1" applyFill="1" applyBorder="1" applyAlignment="1">
      <alignment vertical="center" wrapText="1"/>
    </xf>
    <xf numFmtId="4" fontId="16" fillId="33" borderId="22" xfId="0" applyNumberFormat="1" applyFont="1" applyFill="1" applyBorder="1" applyAlignment="1">
      <alignment horizontal="center" vertical="center"/>
    </xf>
    <xf numFmtId="0" fontId="15" fillId="34" borderId="15" xfId="0" applyNumberFormat="1" applyFont="1" applyFill="1" applyBorder="1" applyAlignment="1">
      <alignment vertical="center"/>
    </xf>
    <xf numFmtId="0" fontId="15" fillId="34" borderId="16" xfId="0" applyNumberFormat="1" applyFont="1" applyFill="1" applyBorder="1" applyAlignment="1">
      <alignment vertical="center"/>
    </xf>
    <xf numFmtId="0" fontId="15" fillId="34" borderId="17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vertical="center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/>
    </xf>
    <xf numFmtId="186" fontId="14" fillId="33" borderId="14" xfId="0" applyNumberFormat="1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9.7109375" style="1" customWidth="1"/>
    <col min="2" max="2" width="48.7109375" style="1" customWidth="1"/>
    <col min="3" max="3" width="22.7109375" style="1" customWidth="1"/>
    <col min="4" max="4" width="5.7109375" style="2" customWidth="1"/>
    <col min="5" max="5" width="30.7109375" style="4" customWidth="1"/>
    <col min="6" max="16384" width="9.140625" style="1" customWidth="1"/>
  </cols>
  <sheetData>
    <row r="1" spans="1:4" ht="24" thickBot="1">
      <c r="A1" s="6" t="s">
        <v>454</v>
      </c>
      <c r="B1" s="7"/>
      <c r="C1" s="7"/>
      <c r="D1" s="89" t="s">
        <v>490</v>
      </c>
    </row>
    <row r="2" spans="1:5" s="3" customFormat="1" ht="36.75" thickBot="1" thickTop="1">
      <c r="A2" s="9" t="s">
        <v>0</v>
      </c>
      <c r="B2" s="9" t="s">
        <v>1</v>
      </c>
      <c r="C2" s="9" t="s">
        <v>2</v>
      </c>
      <c r="D2" s="10" t="s">
        <v>3</v>
      </c>
      <c r="E2" s="5" t="s">
        <v>4</v>
      </c>
    </row>
    <row r="3" spans="1:5" ht="15" thickTop="1">
      <c r="A3" s="11" t="s">
        <v>5</v>
      </c>
      <c r="B3" s="12" t="s">
        <v>6</v>
      </c>
      <c r="C3" s="12"/>
      <c r="D3" s="13">
        <v>157</v>
      </c>
      <c r="E3" s="4" t="s">
        <v>234</v>
      </c>
    </row>
    <row r="4" spans="1:5" ht="14.25">
      <c r="A4" s="14" t="s">
        <v>5</v>
      </c>
      <c r="B4" s="15" t="s">
        <v>7</v>
      </c>
      <c r="C4" s="15"/>
      <c r="D4" s="16">
        <v>157</v>
      </c>
      <c r="E4" s="4" t="s">
        <v>234</v>
      </c>
    </row>
    <row r="5" spans="1:5" ht="14.25">
      <c r="A5" s="14" t="s">
        <v>5</v>
      </c>
      <c r="B5" s="15" t="s">
        <v>8</v>
      </c>
      <c r="C5" s="15"/>
      <c r="D5" s="16">
        <v>157</v>
      </c>
      <c r="E5" s="4" t="s">
        <v>234</v>
      </c>
    </row>
    <row r="6" spans="1:5" ht="14.25">
      <c r="A6" s="14" t="s">
        <v>5</v>
      </c>
      <c r="B6" s="15" t="s">
        <v>9</v>
      </c>
      <c r="C6" s="15"/>
      <c r="D6" s="16">
        <v>157</v>
      </c>
      <c r="E6" s="4" t="s">
        <v>234</v>
      </c>
    </row>
    <row r="7" spans="1:5" ht="14.25">
      <c r="A7" s="14" t="s">
        <v>5</v>
      </c>
      <c r="B7" s="15" t="s">
        <v>10</v>
      </c>
      <c r="C7" s="15"/>
      <c r="D7" s="16">
        <v>157</v>
      </c>
      <c r="E7" s="4" t="s">
        <v>234</v>
      </c>
    </row>
    <row r="8" spans="1:5" ht="14.25">
      <c r="A8" s="14" t="s">
        <v>11</v>
      </c>
      <c r="B8" s="15" t="s">
        <v>12</v>
      </c>
      <c r="C8" s="15"/>
      <c r="D8" s="16">
        <v>89</v>
      </c>
      <c r="E8" s="4" t="s">
        <v>210</v>
      </c>
    </row>
    <row r="9" spans="1:5" ht="14.25">
      <c r="A9" s="14" t="s">
        <v>11</v>
      </c>
      <c r="B9" s="15" t="s">
        <v>13</v>
      </c>
      <c r="C9" s="15"/>
      <c r="D9" s="16">
        <v>89</v>
      </c>
      <c r="E9" s="4" t="s">
        <v>210</v>
      </c>
    </row>
    <row r="10" spans="1:5" ht="14.25">
      <c r="A10" s="14" t="s">
        <v>11</v>
      </c>
      <c r="B10" s="15" t="s">
        <v>14</v>
      </c>
      <c r="C10" s="15"/>
      <c r="D10" s="16">
        <v>89</v>
      </c>
      <c r="E10" s="4" t="s">
        <v>210</v>
      </c>
    </row>
    <row r="11" spans="1:5" ht="14.25">
      <c r="A11" s="14" t="s">
        <v>11</v>
      </c>
      <c r="B11" s="15" t="s">
        <v>15</v>
      </c>
      <c r="C11" s="15"/>
      <c r="D11" s="16">
        <v>89</v>
      </c>
      <c r="E11" s="4" t="s">
        <v>210</v>
      </c>
    </row>
    <row r="12" spans="1:5" ht="14.25">
      <c r="A12" s="14" t="s">
        <v>11</v>
      </c>
      <c r="B12" s="15" t="s">
        <v>16</v>
      </c>
      <c r="C12" s="15"/>
      <c r="D12" s="16">
        <v>89</v>
      </c>
      <c r="E12" s="4" t="s">
        <v>210</v>
      </c>
    </row>
    <row r="13" spans="1:4" ht="14.25">
      <c r="A13" s="14" t="s">
        <v>17</v>
      </c>
      <c r="B13" s="15" t="s">
        <v>18</v>
      </c>
      <c r="C13" s="15" t="s">
        <v>19</v>
      </c>
      <c r="D13" s="16"/>
    </row>
    <row r="14" spans="1:4" ht="14.25">
      <c r="A14" s="14" t="s">
        <v>20</v>
      </c>
      <c r="B14" s="15" t="s">
        <v>21</v>
      </c>
      <c r="C14" s="15" t="s">
        <v>19</v>
      </c>
      <c r="D14" s="16"/>
    </row>
    <row r="15" spans="1:5" ht="14.25">
      <c r="A15" s="14" t="s">
        <v>22</v>
      </c>
      <c r="B15" s="15" t="s">
        <v>23</v>
      </c>
      <c r="C15" s="15"/>
      <c r="D15" s="16">
        <v>106</v>
      </c>
      <c r="E15" s="4" t="s">
        <v>217</v>
      </c>
    </row>
    <row r="16" spans="1:5" ht="14.25">
      <c r="A16" s="14" t="s">
        <v>22</v>
      </c>
      <c r="B16" s="15" t="s">
        <v>24</v>
      </c>
      <c r="C16" s="15"/>
      <c r="D16" s="16">
        <v>106</v>
      </c>
      <c r="E16" s="4" t="s">
        <v>217</v>
      </c>
    </row>
    <row r="17" spans="1:5" ht="14.25">
      <c r="A17" s="14" t="s">
        <v>22</v>
      </c>
      <c r="B17" s="15" t="s">
        <v>25</v>
      </c>
      <c r="C17" s="15"/>
      <c r="D17" s="16">
        <v>106</v>
      </c>
      <c r="E17" s="4" t="s">
        <v>217</v>
      </c>
    </row>
    <row r="18" spans="1:5" ht="14.25">
      <c r="A18" s="14" t="s">
        <v>22</v>
      </c>
      <c r="B18" s="15" t="s">
        <v>26</v>
      </c>
      <c r="C18" s="15"/>
      <c r="D18" s="16">
        <v>106</v>
      </c>
      <c r="E18" s="4" t="s">
        <v>217</v>
      </c>
    </row>
    <row r="19" spans="1:5" ht="14.25">
      <c r="A19" s="14" t="s">
        <v>22</v>
      </c>
      <c r="B19" s="15" t="s">
        <v>27</v>
      </c>
      <c r="C19" s="15"/>
      <c r="D19" s="16">
        <v>106</v>
      </c>
      <c r="E19" s="4" t="s">
        <v>217</v>
      </c>
    </row>
    <row r="20" spans="1:5" ht="14.25">
      <c r="A20" s="14" t="s">
        <v>22</v>
      </c>
      <c r="B20" s="15" t="s">
        <v>28</v>
      </c>
      <c r="C20" s="15"/>
      <c r="D20" s="16">
        <v>106</v>
      </c>
      <c r="E20" s="4" t="s">
        <v>217</v>
      </c>
    </row>
    <row r="21" spans="1:5" ht="14.25">
      <c r="A21" s="14" t="s">
        <v>36</v>
      </c>
      <c r="B21" s="15" t="s">
        <v>37</v>
      </c>
      <c r="C21" s="15"/>
      <c r="D21" s="16">
        <v>148</v>
      </c>
      <c r="E21" s="4" t="s">
        <v>233</v>
      </c>
    </row>
    <row r="22" spans="1:5" ht="14.25">
      <c r="A22" s="14" t="s">
        <v>36</v>
      </c>
      <c r="B22" s="15" t="s">
        <v>38</v>
      </c>
      <c r="C22" s="15"/>
      <c r="D22" s="16">
        <v>148</v>
      </c>
      <c r="E22" s="4" t="s">
        <v>233</v>
      </c>
    </row>
    <row r="23" spans="1:5" ht="14.25">
      <c r="A23" s="14" t="s">
        <v>39</v>
      </c>
      <c r="B23" s="15" t="s">
        <v>40</v>
      </c>
      <c r="C23" s="15"/>
      <c r="D23" s="16">
        <v>124</v>
      </c>
      <c r="E23" s="4" t="s">
        <v>223</v>
      </c>
    </row>
    <row r="24" spans="1:5" ht="14.25">
      <c r="A24" s="14" t="s">
        <v>39</v>
      </c>
      <c r="B24" s="15" t="s">
        <v>41</v>
      </c>
      <c r="C24" s="15"/>
      <c r="D24" s="16">
        <v>124</v>
      </c>
      <c r="E24" s="4" t="s">
        <v>223</v>
      </c>
    </row>
    <row r="25" spans="1:5" ht="14.25">
      <c r="A25" s="14" t="s">
        <v>39</v>
      </c>
      <c r="B25" s="15" t="s">
        <v>42</v>
      </c>
      <c r="C25" s="15"/>
      <c r="D25" s="16">
        <v>124</v>
      </c>
      <c r="E25" s="4" t="s">
        <v>223</v>
      </c>
    </row>
    <row r="26" spans="1:5" ht="14.25">
      <c r="A26" s="14" t="s">
        <v>39</v>
      </c>
      <c r="B26" s="15" t="s">
        <v>43</v>
      </c>
      <c r="C26" s="15"/>
      <c r="D26" s="16">
        <v>124</v>
      </c>
      <c r="E26" s="4" t="s">
        <v>223</v>
      </c>
    </row>
    <row r="27" spans="1:5" ht="14.25">
      <c r="A27" s="14" t="s">
        <v>39</v>
      </c>
      <c r="B27" s="15" t="s">
        <v>44</v>
      </c>
      <c r="C27" s="15"/>
      <c r="D27" s="16">
        <v>124</v>
      </c>
      <c r="E27" s="4" t="s">
        <v>223</v>
      </c>
    </row>
    <row r="28" spans="1:5" ht="14.25">
      <c r="A28" s="14" t="s">
        <v>39</v>
      </c>
      <c r="B28" s="15" t="s">
        <v>45</v>
      </c>
      <c r="C28" s="15"/>
      <c r="D28" s="16">
        <v>124</v>
      </c>
      <c r="E28" s="4" t="s">
        <v>223</v>
      </c>
    </row>
    <row r="29" spans="1:5" ht="14.25">
      <c r="A29" s="14" t="s">
        <v>39</v>
      </c>
      <c r="B29" s="15" t="s">
        <v>46</v>
      </c>
      <c r="C29" s="15"/>
      <c r="D29" s="16">
        <v>124</v>
      </c>
      <c r="E29" s="4" t="s">
        <v>223</v>
      </c>
    </row>
    <row r="30" spans="1:5" ht="14.25">
      <c r="A30" s="14" t="s">
        <v>39</v>
      </c>
      <c r="B30" s="15" t="s">
        <v>47</v>
      </c>
      <c r="C30" s="15"/>
      <c r="D30" s="16">
        <v>124</v>
      </c>
      <c r="E30" s="4" t="s">
        <v>223</v>
      </c>
    </row>
    <row r="31" spans="1:5" ht="14.25">
      <c r="A31" s="14" t="s">
        <v>39</v>
      </c>
      <c r="B31" s="15" t="s">
        <v>48</v>
      </c>
      <c r="C31" s="15"/>
      <c r="D31" s="16">
        <v>124</v>
      </c>
      <c r="E31" s="4" t="s">
        <v>223</v>
      </c>
    </row>
    <row r="32" spans="1:5" ht="14.25">
      <c r="A32" s="14" t="s">
        <v>39</v>
      </c>
      <c r="B32" s="15" t="s">
        <v>487</v>
      </c>
      <c r="C32" s="15"/>
      <c r="D32" s="16">
        <v>124</v>
      </c>
      <c r="E32" s="4" t="s">
        <v>223</v>
      </c>
    </row>
    <row r="33" spans="1:5" ht="14.25">
      <c r="A33" s="14" t="s">
        <v>39</v>
      </c>
      <c r="B33" s="15" t="s">
        <v>49</v>
      </c>
      <c r="C33" s="15"/>
      <c r="D33" s="16">
        <v>124</v>
      </c>
      <c r="E33" s="4" t="s">
        <v>223</v>
      </c>
    </row>
    <row r="34" spans="1:4" ht="14.25">
      <c r="A34" s="14" t="s">
        <v>50</v>
      </c>
      <c r="B34" s="15" t="s">
        <v>51</v>
      </c>
      <c r="C34" s="15"/>
      <c r="D34" s="16"/>
    </row>
    <row r="35" spans="1:4" ht="14.25">
      <c r="A35" s="14" t="s">
        <v>52</v>
      </c>
      <c r="B35" s="15" t="s">
        <v>53</v>
      </c>
      <c r="C35" s="15"/>
      <c r="D35" s="16"/>
    </row>
    <row r="36" spans="1:5" ht="14.25">
      <c r="A36" s="14" t="s">
        <v>54</v>
      </c>
      <c r="B36" s="15" t="s">
        <v>55</v>
      </c>
      <c r="C36" s="15"/>
      <c r="D36" s="16">
        <v>61</v>
      </c>
      <c r="E36" s="4" t="s">
        <v>208</v>
      </c>
    </row>
    <row r="37" spans="1:5" ht="14.25">
      <c r="A37" s="14" t="s">
        <v>54</v>
      </c>
      <c r="B37" s="15" t="s">
        <v>56</v>
      </c>
      <c r="C37" s="15"/>
      <c r="D37" s="16">
        <v>61</v>
      </c>
      <c r="E37" s="4" t="s">
        <v>208</v>
      </c>
    </row>
    <row r="38" spans="1:5" ht="14.25">
      <c r="A38" s="14" t="s">
        <v>57</v>
      </c>
      <c r="B38" s="15" t="s">
        <v>58</v>
      </c>
      <c r="C38" s="15"/>
      <c r="D38" s="16">
        <v>122</v>
      </c>
      <c r="E38" s="4" t="s">
        <v>221</v>
      </c>
    </row>
    <row r="39" spans="1:5" ht="14.25">
      <c r="A39" s="14" t="s">
        <v>57</v>
      </c>
      <c r="B39" s="15" t="s">
        <v>119</v>
      </c>
      <c r="C39" s="15"/>
      <c r="D39" s="16">
        <v>122</v>
      </c>
      <c r="E39" s="4" t="s">
        <v>221</v>
      </c>
    </row>
    <row r="40" spans="1:5" ht="14.25">
      <c r="A40" s="14" t="s">
        <v>64</v>
      </c>
      <c r="B40" s="15" t="s">
        <v>65</v>
      </c>
      <c r="C40" s="15"/>
      <c r="D40" s="16">
        <v>145</v>
      </c>
      <c r="E40" s="4" t="s">
        <v>232</v>
      </c>
    </row>
    <row r="41" spans="1:5" ht="14.25">
      <c r="A41" s="14" t="s">
        <v>66</v>
      </c>
      <c r="B41" s="15" t="s">
        <v>67</v>
      </c>
      <c r="C41" s="15"/>
      <c r="D41" s="16">
        <v>129</v>
      </c>
      <c r="E41" s="4" t="s">
        <v>228</v>
      </c>
    </row>
    <row r="42" spans="1:5" ht="14.25">
      <c r="A42" s="14" t="s">
        <v>66</v>
      </c>
      <c r="B42" s="15" t="s">
        <v>68</v>
      </c>
      <c r="C42" s="15"/>
      <c r="D42" s="16">
        <v>129</v>
      </c>
      <c r="E42" s="4" t="s">
        <v>228</v>
      </c>
    </row>
    <row r="43" spans="1:4" ht="20.25">
      <c r="A43" s="14" t="s">
        <v>69</v>
      </c>
      <c r="B43" s="15" t="s">
        <v>31</v>
      </c>
      <c r="C43" s="32" t="s">
        <v>542</v>
      </c>
      <c r="D43" s="16"/>
    </row>
    <row r="44" spans="1:4" ht="20.25">
      <c r="A44" s="14" t="s">
        <v>79</v>
      </c>
      <c r="B44" s="15" t="s">
        <v>80</v>
      </c>
      <c r="C44" s="32" t="s">
        <v>81</v>
      </c>
      <c r="D44" s="16"/>
    </row>
    <row r="45" spans="1:5" ht="14.25">
      <c r="A45" s="14" t="s">
        <v>82</v>
      </c>
      <c r="B45" s="15" t="s">
        <v>83</v>
      </c>
      <c r="C45" s="15"/>
      <c r="D45" s="16">
        <v>123</v>
      </c>
      <c r="E45" s="4" t="s">
        <v>222</v>
      </c>
    </row>
    <row r="46" spans="1:5" ht="14.25">
      <c r="A46" s="14" t="s">
        <v>82</v>
      </c>
      <c r="B46" s="15" t="s">
        <v>84</v>
      </c>
      <c r="C46" s="15"/>
      <c r="D46" s="16">
        <v>123</v>
      </c>
      <c r="E46" s="4" t="s">
        <v>222</v>
      </c>
    </row>
    <row r="47" spans="1:5" ht="14.25">
      <c r="A47" s="14" t="s">
        <v>82</v>
      </c>
      <c r="B47" s="15" t="s">
        <v>29</v>
      </c>
      <c r="C47" s="15"/>
      <c r="D47" s="16">
        <v>123</v>
      </c>
      <c r="E47" s="4" t="s">
        <v>222</v>
      </c>
    </row>
    <row r="48" spans="1:5" ht="14.25">
      <c r="A48" s="14" t="s">
        <v>327</v>
      </c>
      <c r="B48" s="15" t="s">
        <v>30</v>
      </c>
      <c r="C48" s="15"/>
      <c r="D48" s="16">
        <v>123</v>
      </c>
      <c r="E48" s="4" t="s">
        <v>222</v>
      </c>
    </row>
    <row r="49" spans="1:5" ht="14.25">
      <c r="A49" s="14" t="s">
        <v>82</v>
      </c>
      <c r="B49" s="15" t="s">
        <v>31</v>
      </c>
      <c r="C49" s="15"/>
      <c r="D49" s="16">
        <v>123</v>
      </c>
      <c r="E49" s="4" t="s">
        <v>222</v>
      </c>
    </row>
    <row r="50" spans="1:5" ht="14.25">
      <c r="A50" s="14" t="s">
        <v>82</v>
      </c>
      <c r="B50" s="15" t="s">
        <v>32</v>
      </c>
      <c r="C50" s="15"/>
      <c r="D50" s="16">
        <v>123</v>
      </c>
      <c r="E50" s="4" t="s">
        <v>222</v>
      </c>
    </row>
    <row r="51" spans="1:5" ht="28.5">
      <c r="A51" s="14" t="s">
        <v>82</v>
      </c>
      <c r="B51" s="15" t="s">
        <v>321</v>
      </c>
      <c r="C51" s="15"/>
      <c r="D51" s="16">
        <v>123</v>
      </c>
      <c r="E51" s="4" t="s">
        <v>222</v>
      </c>
    </row>
    <row r="52" spans="1:5" ht="14.25">
      <c r="A52" s="14" t="s">
        <v>82</v>
      </c>
      <c r="B52" s="15" t="s">
        <v>85</v>
      </c>
      <c r="C52" s="15"/>
      <c r="D52" s="16">
        <v>123</v>
      </c>
      <c r="E52" s="4" t="s">
        <v>222</v>
      </c>
    </row>
    <row r="53" spans="1:5" ht="14.25">
      <c r="A53" s="14" t="s">
        <v>82</v>
      </c>
      <c r="B53" s="15" t="s">
        <v>86</v>
      </c>
      <c r="C53" s="15"/>
      <c r="D53" s="16">
        <v>123</v>
      </c>
      <c r="E53" s="4" t="s">
        <v>222</v>
      </c>
    </row>
    <row r="54" spans="1:5" ht="14.25">
      <c r="A54" s="14" t="s">
        <v>82</v>
      </c>
      <c r="B54" s="15" t="s">
        <v>87</v>
      </c>
      <c r="C54" s="15"/>
      <c r="D54" s="16">
        <v>123</v>
      </c>
      <c r="E54" s="4" t="s">
        <v>222</v>
      </c>
    </row>
    <row r="55" spans="1:5" ht="14.25">
      <c r="A55" s="14" t="s">
        <v>82</v>
      </c>
      <c r="B55" s="15" t="s">
        <v>88</v>
      </c>
      <c r="C55" s="15"/>
      <c r="D55" s="16">
        <v>123</v>
      </c>
      <c r="E55" s="4" t="s">
        <v>222</v>
      </c>
    </row>
    <row r="56" spans="1:5" ht="14.25">
      <c r="A56" s="14" t="s">
        <v>82</v>
      </c>
      <c r="B56" s="15" t="s">
        <v>89</v>
      </c>
      <c r="C56" s="15"/>
      <c r="D56" s="16">
        <v>123</v>
      </c>
      <c r="E56" s="4" t="s">
        <v>222</v>
      </c>
    </row>
    <row r="57" spans="1:5" ht="14.25">
      <c r="A57" s="14" t="s">
        <v>82</v>
      </c>
      <c r="B57" s="15" t="s">
        <v>90</v>
      </c>
      <c r="C57" s="15"/>
      <c r="D57" s="16">
        <v>123</v>
      </c>
      <c r="E57" s="4" t="s">
        <v>222</v>
      </c>
    </row>
    <row r="58" spans="1:5" ht="28.5">
      <c r="A58" s="14" t="s">
        <v>82</v>
      </c>
      <c r="B58" s="15" t="s">
        <v>33</v>
      </c>
      <c r="C58" s="15"/>
      <c r="D58" s="16">
        <v>123</v>
      </c>
      <c r="E58" s="4" t="s">
        <v>222</v>
      </c>
    </row>
    <row r="59" spans="1:5" ht="14.25">
      <c r="A59" s="14" t="s">
        <v>82</v>
      </c>
      <c r="B59" s="15" t="s">
        <v>91</v>
      </c>
      <c r="C59" s="15"/>
      <c r="D59" s="16">
        <v>123</v>
      </c>
      <c r="E59" s="4" t="s">
        <v>222</v>
      </c>
    </row>
    <row r="60" spans="1:5" ht="14.25">
      <c r="A60" s="14" t="s">
        <v>82</v>
      </c>
      <c r="B60" s="15" t="s">
        <v>92</v>
      </c>
      <c r="C60" s="15"/>
      <c r="D60" s="16">
        <v>123</v>
      </c>
      <c r="E60" s="4" t="s">
        <v>222</v>
      </c>
    </row>
    <row r="61" spans="1:5" ht="14.25">
      <c r="A61" s="14" t="s">
        <v>82</v>
      </c>
      <c r="B61" s="15" t="s">
        <v>93</v>
      </c>
      <c r="C61" s="15"/>
      <c r="D61" s="16">
        <v>123</v>
      </c>
      <c r="E61" s="4" t="s">
        <v>222</v>
      </c>
    </row>
    <row r="62" spans="1:5" ht="14.25">
      <c r="A62" s="14" t="s">
        <v>82</v>
      </c>
      <c r="B62" s="15" t="s">
        <v>94</v>
      </c>
      <c r="C62" s="15"/>
      <c r="D62" s="16">
        <v>123</v>
      </c>
      <c r="E62" s="4" t="s">
        <v>222</v>
      </c>
    </row>
    <row r="63" spans="1:5" ht="14.25">
      <c r="A63" s="14" t="s">
        <v>82</v>
      </c>
      <c r="B63" s="15" t="s">
        <v>95</v>
      </c>
      <c r="C63" s="15"/>
      <c r="D63" s="16">
        <v>123</v>
      </c>
      <c r="E63" s="4" t="s">
        <v>222</v>
      </c>
    </row>
    <row r="64" spans="1:5" ht="14.25">
      <c r="A64" s="14" t="s">
        <v>82</v>
      </c>
      <c r="B64" s="15" t="s">
        <v>96</v>
      </c>
      <c r="C64" s="15"/>
      <c r="D64" s="16">
        <v>123</v>
      </c>
      <c r="E64" s="4" t="s">
        <v>222</v>
      </c>
    </row>
    <row r="65" spans="1:5" ht="14.25">
      <c r="A65" s="14" t="s">
        <v>82</v>
      </c>
      <c r="B65" s="15" t="s">
        <v>34</v>
      </c>
      <c r="C65" s="15"/>
      <c r="D65" s="16">
        <v>123</v>
      </c>
      <c r="E65" s="4" t="s">
        <v>222</v>
      </c>
    </row>
    <row r="66" spans="1:5" ht="14.25">
      <c r="A66" s="14" t="s">
        <v>82</v>
      </c>
      <c r="B66" s="15" t="s">
        <v>97</v>
      </c>
      <c r="C66" s="15"/>
      <c r="D66" s="16">
        <v>123</v>
      </c>
      <c r="E66" s="4" t="s">
        <v>222</v>
      </c>
    </row>
    <row r="67" spans="1:5" ht="14.25">
      <c r="A67" s="14" t="s">
        <v>82</v>
      </c>
      <c r="B67" s="15" t="s">
        <v>98</v>
      </c>
      <c r="C67" s="15"/>
      <c r="D67" s="16">
        <v>123</v>
      </c>
      <c r="E67" s="4" t="s">
        <v>222</v>
      </c>
    </row>
    <row r="68" spans="1:5" ht="14.25">
      <c r="A68" s="14" t="s">
        <v>82</v>
      </c>
      <c r="B68" s="15" t="s">
        <v>99</v>
      </c>
      <c r="C68" s="15"/>
      <c r="D68" s="16">
        <v>123</v>
      </c>
      <c r="E68" s="4" t="s">
        <v>222</v>
      </c>
    </row>
    <row r="69" spans="1:5" ht="14.25">
      <c r="A69" s="14" t="s">
        <v>82</v>
      </c>
      <c r="B69" s="15" t="s">
        <v>100</v>
      </c>
      <c r="C69" s="15"/>
      <c r="D69" s="16">
        <v>123</v>
      </c>
      <c r="E69" s="4" t="s">
        <v>222</v>
      </c>
    </row>
    <row r="70" spans="1:5" ht="14.25">
      <c r="A70" s="14" t="s">
        <v>82</v>
      </c>
      <c r="B70" s="15" t="s">
        <v>101</v>
      </c>
      <c r="C70" s="15"/>
      <c r="D70" s="16">
        <v>123</v>
      </c>
      <c r="E70" s="4" t="s">
        <v>222</v>
      </c>
    </row>
    <row r="71" spans="1:5" ht="14.25">
      <c r="A71" s="14" t="s">
        <v>82</v>
      </c>
      <c r="B71" s="15" t="s">
        <v>102</v>
      </c>
      <c r="C71" s="15"/>
      <c r="D71" s="16">
        <v>123</v>
      </c>
      <c r="E71" s="4" t="s">
        <v>222</v>
      </c>
    </row>
    <row r="72" spans="1:5" ht="28.5">
      <c r="A72" s="14" t="s">
        <v>82</v>
      </c>
      <c r="B72" s="15" t="s">
        <v>35</v>
      </c>
      <c r="C72" s="15"/>
      <c r="D72" s="16">
        <v>123</v>
      </c>
      <c r="E72" s="4" t="s">
        <v>222</v>
      </c>
    </row>
    <row r="73" spans="1:5" ht="14.25">
      <c r="A73" s="14" t="s">
        <v>82</v>
      </c>
      <c r="B73" s="15" t="s">
        <v>103</v>
      </c>
      <c r="C73" s="15"/>
      <c r="D73" s="16">
        <v>123</v>
      </c>
      <c r="E73" s="4" t="s">
        <v>222</v>
      </c>
    </row>
    <row r="74" spans="1:5" ht="14.25">
      <c r="A74" s="14" t="s">
        <v>82</v>
      </c>
      <c r="B74" s="15" t="s">
        <v>104</v>
      </c>
      <c r="C74" s="15"/>
      <c r="D74" s="16">
        <v>123</v>
      </c>
      <c r="E74" s="4" t="s">
        <v>222</v>
      </c>
    </row>
    <row r="75" spans="1:5" ht="14.25">
      <c r="A75" s="14" t="s">
        <v>82</v>
      </c>
      <c r="B75" s="15" t="s">
        <v>105</v>
      </c>
      <c r="C75" s="15"/>
      <c r="D75" s="16">
        <v>123</v>
      </c>
      <c r="E75" s="4" t="s">
        <v>222</v>
      </c>
    </row>
    <row r="76" spans="1:5" ht="28.5">
      <c r="A76" s="14" t="s">
        <v>82</v>
      </c>
      <c r="B76" s="15" t="s">
        <v>106</v>
      </c>
      <c r="C76" s="15"/>
      <c r="D76" s="16">
        <v>123</v>
      </c>
      <c r="E76" s="4" t="s">
        <v>222</v>
      </c>
    </row>
    <row r="77" spans="1:5" ht="14.25">
      <c r="A77" s="14" t="s">
        <v>107</v>
      </c>
      <c r="B77" s="15" t="s">
        <v>108</v>
      </c>
      <c r="C77" s="15"/>
      <c r="D77" s="16">
        <v>107</v>
      </c>
      <c r="E77" s="4" t="s">
        <v>218</v>
      </c>
    </row>
    <row r="78" spans="1:5" ht="14.25">
      <c r="A78" s="14" t="s">
        <v>109</v>
      </c>
      <c r="B78" s="15" t="s">
        <v>110</v>
      </c>
      <c r="C78" s="15"/>
      <c r="D78" s="16">
        <v>1</v>
      </c>
      <c r="E78" s="4" t="s">
        <v>205</v>
      </c>
    </row>
    <row r="79" spans="1:5" ht="14.25">
      <c r="A79" s="14" t="s">
        <v>109</v>
      </c>
      <c r="B79" s="15" t="s">
        <v>111</v>
      </c>
      <c r="C79" s="15"/>
      <c r="D79" s="16">
        <v>1</v>
      </c>
      <c r="E79" s="4" t="s">
        <v>205</v>
      </c>
    </row>
    <row r="80" spans="1:5" ht="14.25">
      <c r="A80" s="14" t="s">
        <v>109</v>
      </c>
      <c r="B80" s="15" t="s">
        <v>112</v>
      </c>
      <c r="C80" s="15"/>
      <c r="D80" s="16">
        <v>1</v>
      </c>
      <c r="E80" s="4" t="s">
        <v>205</v>
      </c>
    </row>
    <row r="81" spans="1:5" ht="14.25">
      <c r="A81" s="14" t="s">
        <v>109</v>
      </c>
      <c r="B81" s="15" t="s">
        <v>113</v>
      </c>
      <c r="C81" s="15"/>
      <c r="D81" s="16">
        <v>1</v>
      </c>
      <c r="E81" s="4" t="s">
        <v>205</v>
      </c>
    </row>
    <row r="82" spans="1:5" ht="14.25">
      <c r="A82" s="14" t="s">
        <v>114</v>
      </c>
      <c r="B82" s="15" t="s">
        <v>115</v>
      </c>
      <c r="C82" s="15"/>
      <c r="D82" s="16">
        <v>167</v>
      </c>
      <c r="E82" s="4" t="s">
        <v>236</v>
      </c>
    </row>
    <row r="83" spans="1:5" ht="14.25">
      <c r="A83" s="14" t="s">
        <v>116</v>
      </c>
      <c r="B83" s="15" t="s">
        <v>117</v>
      </c>
      <c r="C83" s="15"/>
      <c r="D83" s="16">
        <v>116</v>
      </c>
      <c r="E83" s="4" t="s">
        <v>219</v>
      </c>
    </row>
    <row r="84" spans="1:5" ht="14.25">
      <c r="A84" s="14" t="s">
        <v>116</v>
      </c>
      <c r="B84" s="15" t="s">
        <v>118</v>
      </c>
      <c r="C84" s="15"/>
      <c r="D84" s="16">
        <v>116</v>
      </c>
      <c r="E84" s="4" t="s">
        <v>219</v>
      </c>
    </row>
    <row r="85" spans="1:5" ht="14.25">
      <c r="A85" s="14" t="s">
        <v>116</v>
      </c>
      <c r="B85" s="15" t="s">
        <v>119</v>
      </c>
      <c r="C85" s="15"/>
      <c r="D85" s="16">
        <v>116</v>
      </c>
      <c r="E85" s="4" t="s">
        <v>219</v>
      </c>
    </row>
    <row r="86" spans="1:5" ht="14.25">
      <c r="A86" s="14" t="s">
        <v>116</v>
      </c>
      <c r="B86" s="15" t="s">
        <v>120</v>
      </c>
      <c r="C86" s="15"/>
      <c r="D86" s="16">
        <v>116</v>
      </c>
      <c r="E86" s="4" t="s">
        <v>219</v>
      </c>
    </row>
    <row r="87" spans="1:5" ht="14.25">
      <c r="A87" s="14" t="s">
        <v>116</v>
      </c>
      <c r="B87" s="15" t="s">
        <v>121</v>
      </c>
      <c r="C87" s="15"/>
      <c r="D87" s="16">
        <v>116</v>
      </c>
      <c r="E87" s="4" t="s">
        <v>219</v>
      </c>
    </row>
    <row r="88" spans="1:5" ht="14.25">
      <c r="A88" s="14" t="s">
        <v>116</v>
      </c>
      <c r="B88" s="15" t="s">
        <v>122</v>
      </c>
      <c r="C88" s="15"/>
      <c r="D88" s="16">
        <v>116</v>
      </c>
      <c r="E88" s="4" t="s">
        <v>219</v>
      </c>
    </row>
    <row r="89" spans="1:5" ht="14.25">
      <c r="A89" s="14" t="s">
        <v>116</v>
      </c>
      <c r="B89" s="15" t="s">
        <v>123</v>
      </c>
      <c r="C89" s="15"/>
      <c r="D89" s="16">
        <v>116</v>
      </c>
      <c r="E89" s="4" t="s">
        <v>219</v>
      </c>
    </row>
    <row r="90" spans="1:5" ht="14.25">
      <c r="A90" s="14" t="s">
        <v>116</v>
      </c>
      <c r="B90" s="15" t="s">
        <v>124</v>
      </c>
      <c r="C90" s="15"/>
      <c r="D90" s="16">
        <v>116</v>
      </c>
      <c r="E90" s="4" t="s">
        <v>219</v>
      </c>
    </row>
    <row r="91" spans="1:5" ht="14.25">
      <c r="A91" s="14" t="s">
        <v>116</v>
      </c>
      <c r="B91" s="15" t="s">
        <v>125</v>
      </c>
      <c r="C91" s="15"/>
      <c r="D91" s="16">
        <v>116</v>
      </c>
      <c r="E91" s="4" t="s">
        <v>219</v>
      </c>
    </row>
    <row r="92" spans="1:5" ht="14.25">
      <c r="A92" s="14" t="s">
        <v>116</v>
      </c>
      <c r="B92" s="15" t="s">
        <v>126</v>
      </c>
      <c r="C92" s="15"/>
      <c r="D92" s="16">
        <v>116</v>
      </c>
      <c r="E92" s="4" t="s">
        <v>219</v>
      </c>
    </row>
    <row r="93" spans="1:5" ht="14.25">
      <c r="A93" s="14" t="s">
        <v>116</v>
      </c>
      <c r="B93" s="15" t="s">
        <v>127</v>
      </c>
      <c r="C93" s="15"/>
      <c r="D93" s="16">
        <v>116</v>
      </c>
      <c r="E93" s="4" t="s">
        <v>219</v>
      </c>
    </row>
    <row r="94" spans="1:5" ht="14.25">
      <c r="A94" s="14" t="s">
        <v>116</v>
      </c>
      <c r="B94" s="15" t="s">
        <v>128</v>
      </c>
      <c r="C94" s="15"/>
      <c r="D94" s="16">
        <v>116</v>
      </c>
      <c r="E94" s="4" t="s">
        <v>219</v>
      </c>
    </row>
    <row r="95" spans="1:5" ht="14.25">
      <c r="A95" s="14" t="s">
        <v>116</v>
      </c>
      <c r="B95" s="15" t="s">
        <v>129</v>
      </c>
      <c r="C95" s="15"/>
      <c r="D95" s="16">
        <v>116</v>
      </c>
      <c r="E95" s="4" t="s">
        <v>219</v>
      </c>
    </row>
    <row r="96" spans="1:5" ht="14.25">
      <c r="A96" s="14" t="s">
        <v>116</v>
      </c>
      <c r="B96" s="15" t="s">
        <v>130</v>
      </c>
      <c r="C96" s="15"/>
      <c r="D96" s="16">
        <v>116</v>
      </c>
      <c r="E96" s="4" t="s">
        <v>219</v>
      </c>
    </row>
    <row r="97" spans="1:5" ht="14.25">
      <c r="A97" s="14" t="s">
        <v>116</v>
      </c>
      <c r="B97" s="15" t="s">
        <v>131</v>
      </c>
      <c r="C97" s="15"/>
      <c r="D97" s="16">
        <v>116</v>
      </c>
      <c r="E97" s="4" t="s">
        <v>219</v>
      </c>
    </row>
    <row r="98" spans="1:5" ht="14.25">
      <c r="A98" s="14" t="s">
        <v>116</v>
      </c>
      <c r="B98" s="15" t="s">
        <v>324</v>
      </c>
      <c r="C98" s="15"/>
      <c r="D98" s="16">
        <v>116</v>
      </c>
      <c r="E98" s="4" t="s">
        <v>219</v>
      </c>
    </row>
    <row r="99" spans="1:5" ht="14.25">
      <c r="A99" s="14" t="s">
        <v>132</v>
      </c>
      <c r="B99" s="15" t="s">
        <v>133</v>
      </c>
      <c r="C99" s="15"/>
      <c r="D99" s="16">
        <v>2</v>
      </c>
      <c r="E99" s="4" t="s">
        <v>206</v>
      </c>
    </row>
    <row r="100" spans="1:5" ht="14.25">
      <c r="A100" s="14" t="s">
        <v>132</v>
      </c>
      <c r="B100" s="15" t="s">
        <v>134</v>
      </c>
      <c r="C100" s="15"/>
      <c r="D100" s="16">
        <v>2</v>
      </c>
      <c r="E100" s="4" t="s">
        <v>206</v>
      </c>
    </row>
    <row r="101" spans="1:4" ht="14.25">
      <c r="A101" s="14" t="s">
        <v>135</v>
      </c>
      <c r="B101" s="15" t="s">
        <v>136</v>
      </c>
      <c r="C101" s="15"/>
      <c r="D101" s="16"/>
    </row>
    <row r="102" spans="1:4" ht="42.75">
      <c r="A102" s="15" t="s">
        <v>137</v>
      </c>
      <c r="B102" s="15" t="s">
        <v>138</v>
      </c>
      <c r="C102" s="15"/>
      <c r="D102" s="16"/>
    </row>
    <row r="103" spans="1:5" ht="14.25">
      <c r="A103" s="14" t="s">
        <v>139</v>
      </c>
      <c r="B103" s="15" t="s">
        <v>140</v>
      </c>
      <c r="C103" s="15"/>
      <c r="D103" s="16">
        <v>125</v>
      </c>
      <c r="E103" s="4" t="s">
        <v>224</v>
      </c>
    </row>
    <row r="104" spans="1:4" ht="42.75">
      <c r="A104" s="15" t="s">
        <v>141</v>
      </c>
      <c r="B104" s="15" t="s">
        <v>142</v>
      </c>
      <c r="C104" s="15"/>
      <c r="D104" s="16"/>
    </row>
    <row r="105" spans="1:5" ht="14.25">
      <c r="A105" s="14" t="s">
        <v>143</v>
      </c>
      <c r="B105" s="15" t="s">
        <v>144</v>
      </c>
      <c r="C105" s="15"/>
      <c r="D105" s="16">
        <v>143</v>
      </c>
      <c r="E105" s="4" t="s">
        <v>231</v>
      </c>
    </row>
    <row r="106" spans="1:5" ht="14.25">
      <c r="A106" s="14" t="s">
        <v>143</v>
      </c>
      <c r="B106" s="15" t="s">
        <v>486</v>
      </c>
      <c r="C106" s="15"/>
      <c r="D106" s="16">
        <v>143</v>
      </c>
      <c r="E106" s="4" t="s">
        <v>231</v>
      </c>
    </row>
    <row r="107" spans="1:5" ht="14.25">
      <c r="A107" s="14" t="s">
        <v>143</v>
      </c>
      <c r="B107" s="15" t="s">
        <v>145</v>
      </c>
      <c r="C107" s="15"/>
      <c r="D107" s="16">
        <v>143</v>
      </c>
      <c r="E107" s="4" t="s">
        <v>231</v>
      </c>
    </row>
    <row r="108" spans="1:5" ht="14.25">
      <c r="A108" s="14" t="s">
        <v>143</v>
      </c>
      <c r="B108" s="15" t="s">
        <v>146</v>
      </c>
      <c r="C108" s="15"/>
      <c r="D108" s="16">
        <v>143</v>
      </c>
      <c r="E108" s="4" t="s">
        <v>231</v>
      </c>
    </row>
    <row r="109" spans="1:5" ht="14.25">
      <c r="A109" s="14" t="s">
        <v>148</v>
      </c>
      <c r="B109" s="15" t="s">
        <v>80</v>
      </c>
      <c r="C109" s="15"/>
      <c r="D109" s="16">
        <v>99</v>
      </c>
      <c r="E109" s="4" t="s">
        <v>213</v>
      </c>
    </row>
    <row r="110" spans="1:5" ht="14.25">
      <c r="A110" s="14" t="s">
        <v>149</v>
      </c>
      <c r="B110" s="15" t="s">
        <v>47</v>
      </c>
      <c r="C110" s="15"/>
      <c r="D110" s="16">
        <v>126</v>
      </c>
      <c r="E110" s="4" t="s">
        <v>225</v>
      </c>
    </row>
    <row r="111" spans="1:5" ht="14.25">
      <c r="A111" s="14" t="s">
        <v>150</v>
      </c>
      <c r="B111" s="15" t="s">
        <v>80</v>
      </c>
      <c r="C111" s="15"/>
      <c r="D111" s="16">
        <v>100</v>
      </c>
      <c r="E111" s="4" t="s">
        <v>214</v>
      </c>
    </row>
    <row r="112" spans="1:5" ht="14.25">
      <c r="A112" s="14" t="s">
        <v>150</v>
      </c>
      <c r="B112" s="15" t="s">
        <v>134</v>
      </c>
      <c r="C112" s="15"/>
      <c r="D112" s="16">
        <v>100</v>
      </c>
      <c r="E112" s="4" t="s">
        <v>214</v>
      </c>
    </row>
    <row r="113" spans="1:5" ht="14.25">
      <c r="A113" s="14" t="s">
        <v>150</v>
      </c>
      <c r="B113" s="15" t="s">
        <v>151</v>
      </c>
      <c r="C113" s="15"/>
      <c r="D113" s="16">
        <v>100</v>
      </c>
      <c r="E113" s="4" t="s">
        <v>214</v>
      </c>
    </row>
    <row r="114" spans="1:5" ht="14.25">
      <c r="A114" s="14" t="s">
        <v>154</v>
      </c>
      <c r="B114" s="15" t="s">
        <v>194</v>
      </c>
      <c r="C114" s="15"/>
      <c r="D114" s="16">
        <v>164</v>
      </c>
      <c r="E114" s="4" t="s">
        <v>235</v>
      </c>
    </row>
    <row r="115" spans="1:5" ht="14.25">
      <c r="A115" s="14" t="s">
        <v>154</v>
      </c>
      <c r="B115" s="15" t="s">
        <v>152</v>
      </c>
      <c r="C115" s="15"/>
      <c r="D115" s="16">
        <v>164</v>
      </c>
      <c r="E115" s="4" t="s">
        <v>235</v>
      </c>
    </row>
    <row r="116" spans="1:5" ht="14.25">
      <c r="A116" s="14" t="s">
        <v>154</v>
      </c>
      <c r="B116" s="15" t="s">
        <v>153</v>
      </c>
      <c r="C116" s="15"/>
      <c r="D116" s="16">
        <v>164</v>
      </c>
      <c r="E116" s="4" t="s">
        <v>235</v>
      </c>
    </row>
    <row r="117" spans="1:5" ht="14.25">
      <c r="A117" s="14" t="s">
        <v>154</v>
      </c>
      <c r="B117" s="15" t="s">
        <v>153</v>
      </c>
      <c r="C117" s="15"/>
      <c r="D117" s="16">
        <v>164</v>
      </c>
      <c r="E117" s="4" t="s">
        <v>235</v>
      </c>
    </row>
    <row r="118" spans="1:5" ht="14.25">
      <c r="A118" s="14" t="s">
        <v>156</v>
      </c>
      <c r="B118" s="15" t="s">
        <v>115</v>
      </c>
      <c r="C118" s="15"/>
      <c r="D118" s="16">
        <v>127</v>
      </c>
      <c r="E118" s="4" t="s">
        <v>226</v>
      </c>
    </row>
    <row r="119" spans="1:5" ht="14.25">
      <c r="A119" s="14" t="s">
        <v>157</v>
      </c>
      <c r="B119" s="15" t="s">
        <v>158</v>
      </c>
      <c r="C119" s="15"/>
      <c r="D119" s="16">
        <v>136</v>
      </c>
      <c r="E119" s="4" t="s">
        <v>541</v>
      </c>
    </row>
    <row r="120" spans="1:5" ht="14.25">
      <c r="A120" s="14" t="s">
        <v>157</v>
      </c>
      <c r="B120" s="15" t="s">
        <v>159</v>
      </c>
      <c r="C120" s="15"/>
      <c r="D120" s="16">
        <v>136</v>
      </c>
      <c r="E120" s="4" t="s">
        <v>541</v>
      </c>
    </row>
    <row r="121" spans="1:5" ht="14.25">
      <c r="A121" s="14" t="s">
        <v>160</v>
      </c>
      <c r="B121" s="15" t="s">
        <v>161</v>
      </c>
      <c r="C121" s="15"/>
      <c r="D121" s="16">
        <v>88</v>
      </c>
      <c r="E121" s="4" t="s">
        <v>209</v>
      </c>
    </row>
    <row r="122" spans="1:5" ht="14.25">
      <c r="A122" s="14" t="s">
        <v>160</v>
      </c>
      <c r="B122" s="15" t="s">
        <v>162</v>
      </c>
      <c r="C122" s="15"/>
      <c r="D122" s="16">
        <v>88</v>
      </c>
      <c r="E122" s="4" t="s">
        <v>209</v>
      </c>
    </row>
    <row r="123" spans="1:5" ht="14.25">
      <c r="A123" s="14" t="s">
        <v>160</v>
      </c>
      <c r="B123" s="15" t="s">
        <v>163</v>
      </c>
      <c r="C123" s="15"/>
      <c r="D123" s="16">
        <v>88</v>
      </c>
      <c r="E123" s="4" t="s">
        <v>209</v>
      </c>
    </row>
    <row r="124" spans="1:5" ht="14.25">
      <c r="A124" s="14" t="s">
        <v>160</v>
      </c>
      <c r="B124" s="15" t="s">
        <v>164</v>
      </c>
      <c r="C124" s="15"/>
      <c r="D124" s="16">
        <v>88</v>
      </c>
      <c r="E124" s="4" t="s">
        <v>209</v>
      </c>
    </row>
    <row r="125" spans="1:5" ht="14.25">
      <c r="A125" s="14" t="s">
        <v>160</v>
      </c>
      <c r="B125" s="15" t="s">
        <v>486</v>
      </c>
      <c r="C125" s="15"/>
      <c r="D125" s="16">
        <v>88</v>
      </c>
      <c r="E125" s="4" t="s">
        <v>209</v>
      </c>
    </row>
    <row r="126" spans="1:5" ht="14.25">
      <c r="A126" s="14" t="s">
        <v>160</v>
      </c>
      <c r="B126" s="15" t="s">
        <v>145</v>
      </c>
      <c r="C126" s="15"/>
      <c r="D126" s="16">
        <v>88</v>
      </c>
      <c r="E126" s="4" t="s">
        <v>209</v>
      </c>
    </row>
    <row r="127" spans="1:5" ht="14.25">
      <c r="A127" s="14" t="s">
        <v>160</v>
      </c>
      <c r="B127" s="15" t="s">
        <v>165</v>
      </c>
      <c r="C127" s="15"/>
      <c r="D127" s="16">
        <v>88</v>
      </c>
      <c r="E127" s="4" t="s">
        <v>209</v>
      </c>
    </row>
    <row r="128" spans="1:5" ht="14.25">
      <c r="A128" s="14" t="s">
        <v>160</v>
      </c>
      <c r="B128" s="15" t="s">
        <v>146</v>
      </c>
      <c r="C128" s="15"/>
      <c r="D128" s="16">
        <v>88</v>
      </c>
      <c r="E128" s="4" t="s">
        <v>209</v>
      </c>
    </row>
    <row r="129" spans="1:4" ht="14.25">
      <c r="A129" s="14" t="s">
        <v>166</v>
      </c>
      <c r="B129" s="15" t="s">
        <v>167</v>
      </c>
      <c r="C129" s="15" t="s">
        <v>168</v>
      </c>
      <c r="D129" s="16"/>
    </row>
    <row r="130" spans="1:5" ht="14.25">
      <c r="A130" s="14" t="s">
        <v>488</v>
      </c>
      <c r="B130" s="15" t="s">
        <v>73</v>
      </c>
      <c r="C130" s="15"/>
      <c r="D130" s="16">
        <v>170</v>
      </c>
      <c r="E130" s="4" t="s">
        <v>489</v>
      </c>
    </row>
    <row r="131" spans="1:5" ht="14.25">
      <c r="A131" s="14" t="s">
        <v>488</v>
      </c>
      <c r="B131" s="15" t="s">
        <v>74</v>
      </c>
      <c r="C131" s="15"/>
      <c r="D131" s="16">
        <v>170</v>
      </c>
      <c r="E131" s="4" t="s">
        <v>489</v>
      </c>
    </row>
    <row r="132" spans="1:5" ht="14.25">
      <c r="A132" s="14" t="s">
        <v>488</v>
      </c>
      <c r="B132" s="15" t="s">
        <v>75</v>
      </c>
      <c r="C132" s="15"/>
      <c r="D132" s="16">
        <v>170</v>
      </c>
      <c r="E132" s="4" t="s">
        <v>489</v>
      </c>
    </row>
    <row r="133" spans="1:5" ht="14.25">
      <c r="A133" s="14" t="s">
        <v>488</v>
      </c>
      <c r="B133" s="15" t="s">
        <v>76</v>
      </c>
      <c r="C133" s="15"/>
      <c r="D133" s="16">
        <v>170</v>
      </c>
      <c r="E133" s="4" t="s">
        <v>489</v>
      </c>
    </row>
    <row r="134" spans="1:5" ht="14.25">
      <c r="A134" s="14" t="s">
        <v>488</v>
      </c>
      <c r="B134" s="15" t="s">
        <v>31</v>
      </c>
      <c r="C134" s="15"/>
      <c r="D134" s="16">
        <v>170</v>
      </c>
      <c r="E134" s="4" t="s">
        <v>489</v>
      </c>
    </row>
    <row r="135" spans="1:5" ht="14.25">
      <c r="A135" s="14" t="s">
        <v>488</v>
      </c>
      <c r="B135" s="15" t="s">
        <v>59</v>
      </c>
      <c r="C135" s="15"/>
      <c r="D135" s="16">
        <v>170</v>
      </c>
      <c r="E135" s="4" t="s">
        <v>489</v>
      </c>
    </row>
    <row r="136" spans="1:5" ht="14.25">
      <c r="A136" s="14" t="s">
        <v>488</v>
      </c>
      <c r="B136" s="15" t="s">
        <v>60</v>
      </c>
      <c r="C136" s="15"/>
      <c r="D136" s="16">
        <v>170</v>
      </c>
      <c r="E136" s="4" t="s">
        <v>489</v>
      </c>
    </row>
    <row r="137" spans="1:5" ht="14.25">
      <c r="A137" s="14" t="s">
        <v>488</v>
      </c>
      <c r="B137" s="15" t="s">
        <v>61</v>
      </c>
      <c r="C137" s="15"/>
      <c r="D137" s="16">
        <v>170</v>
      </c>
      <c r="E137" s="4" t="s">
        <v>489</v>
      </c>
    </row>
    <row r="138" spans="1:5" ht="28.5">
      <c r="A138" s="14" t="s">
        <v>488</v>
      </c>
      <c r="B138" s="15" t="s">
        <v>77</v>
      </c>
      <c r="C138" s="15"/>
      <c r="D138" s="16">
        <v>170</v>
      </c>
      <c r="E138" s="4" t="s">
        <v>489</v>
      </c>
    </row>
    <row r="139" spans="1:5" ht="28.5">
      <c r="A139" s="14" t="s">
        <v>488</v>
      </c>
      <c r="B139" s="15" t="s">
        <v>78</v>
      </c>
      <c r="C139" s="15"/>
      <c r="D139" s="16">
        <v>170</v>
      </c>
      <c r="E139" s="4" t="s">
        <v>489</v>
      </c>
    </row>
    <row r="140" spans="1:5" ht="28.5">
      <c r="A140" s="14" t="s">
        <v>488</v>
      </c>
      <c r="B140" s="15" t="s">
        <v>322</v>
      </c>
      <c r="C140" s="15"/>
      <c r="D140" s="16">
        <v>170</v>
      </c>
      <c r="E140" s="4" t="s">
        <v>489</v>
      </c>
    </row>
    <row r="141" spans="1:5" ht="14.25">
      <c r="A141" s="14" t="s">
        <v>488</v>
      </c>
      <c r="B141" s="15" t="s">
        <v>62</v>
      </c>
      <c r="C141" s="15"/>
      <c r="D141" s="16">
        <v>170</v>
      </c>
      <c r="E141" s="4" t="s">
        <v>489</v>
      </c>
    </row>
    <row r="142" spans="1:5" ht="14.25">
      <c r="A142" s="14" t="s">
        <v>488</v>
      </c>
      <c r="B142" s="15" t="s">
        <v>323</v>
      </c>
      <c r="C142" s="15"/>
      <c r="D142" s="16">
        <v>170</v>
      </c>
      <c r="E142" s="4" t="s">
        <v>489</v>
      </c>
    </row>
    <row r="143" spans="1:5" ht="14.25">
      <c r="A143" s="14" t="s">
        <v>488</v>
      </c>
      <c r="B143" s="15" t="s">
        <v>169</v>
      </c>
      <c r="C143" s="15"/>
      <c r="D143" s="16">
        <v>170</v>
      </c>
      <c r="E143" s="4" t="s">
        <v>489</v>
      </c>
    </row>
    <row r="144" spans="1:5" ht="14.25">
      <c r="A144" s="14" t="s">
        <v>488</v>
      </c>
      <c r="B144" s="15" t="s">
        <v>63</v>
      </c>
      <c r="C144" s="15"/>
      <c r="D144" s="16">
        <v>170</v>
      </c>
      <c r="E144" s="4" t="s">
        <v>489</v>
      </c>
    </row>
    <row r="145" spans="1:4" ht="14.25">
      <c r="A145" s="14" t="s">
        <v>170</v>
      </c>
      <c r="B145" s="15" t="s">
        <v>171</v>
      </c>
      <c r="C145" s="15"/>
      <c r="D145" s="16"/>
    </row>
    <row r="146" spans="1:5" ht="14.25">
      <c r="A146" s="14" t="s">
        <v>172</v>
      </c>
      <c r="B146" s="15" t="s">
        <v>173</v>
      </c>
      <c r="C146" s="15"/>
      <c r="D146" s="16">
        <v>117</v>
      </c>
      <c r="E146" s="4" t="s">
        <v>220</v>
      </c>
    </row>
    <row r="147" spans="1:5" ht="14.25">
      <c r="A147" s="14" t="s">
        <v>172</v>
      </c>
      <c r="B147" s="15" t="s">
        <v>174</v>
      </c>
      <c r="C147" s="15"/>
      <c r="D147" s="16">
        <v>117</v>
      </c>
      <c r="E147" s="4" t="s">
        <v>220</v>
      </c>
    </row>
    <row r="148" spans="1:5" ht="14.25">
      <c r="A148" s="14" t="s">
        <v>172</v>
      </c>
      <c r="B148" s="15" t="s">
        <v>147</v>
      </c>
      <c r="C148" s="15"/>
      <c r="D148" s="16">
        <v>117</v>
      </c>
      <c r="E148" s="4" t="s">
        <v>220</v>
      </c>
    </row>
    <row r="149" spans="1:5" ht="14.25">
      <c r="A149" s="14" t="s">
        <v>172</v>
      </c>
      <c r="B149" s="15" t="s">
        <v>175</v>
      </c>
      <c r="C149" s="15"/>
      <c r="D149" s="16">
        <v>117</v>
      </c>
      <c r="E149" s="4" t="s">
        <v>220</v>
      </c>
    </row>
    <row r="150" spans="1:5" ht="14.25">
      <c r="A150" s="14" t="s">
        <v>172</v>
      </c>
      <c r="B150" s="15" t="s">
        <v>176</v>
      </c>
      <c r="C150" s="15"/>
      <c r="D150" s="16">
        <v>117</v>
      </c>
      <c r="E150" s="4" t="s">
        <v>220</v>
      </c>
    </row>
    <row r="151" spans="1:5" ht="14.25">
      <c r="A151" s="14" t="s">
        <v>172</v>
      </c>
      <c r="B151" s="15" t="s">
        <v>177</v>
      </c>
      <c r="C151" s="15"/>
      <c r="D151" s="16">
        <v>117</v>
      </c>
      <c r="E151" s="4" t="s">
        <v>220</v>
      </c>
    </row>
    <row r="152" spans="1:5" ht="14.25">
      <c r="A152" s="14" t="s">
        <v>172</v>
      </c>
      <c r="B152" s="15" t="s">
        <v>178</v>
      </c>
      <c r="C152" s="15"/>
      <c r="D152" s="16">
        <v>117</v>
      </c>
      <c r="E152" s="4" t="s">
        <v>220</v>
      </c>
    </row>
    <row r="153" spans="1:5" ht="14.25">
      <c r="A153" s="14" t="s">
        <v>172</v>
      </c>
      <c r="B153" s="15" t="s">
        <v>179</v>
      </c>
      <c r="C153" s="15"/>
      <c r="D153" s="16">
        <v>117</v>
      </c>
      <c r="E153" s="4" t="s">
        <v>220</v>
      </c>
    </row>
    <row r="154" spans="1:5" ht="14.25">
      <c r="A154" s="14" t="s">
        <v>172</v>
      </c>
      <c r="B154" s="15" t="s">
        <v>180</v>
      </c>
      <c r="C154" s="15"/>
      <c r="D154" s="16">
        <v>117</v>
      </c>
      <c r="E154" s="4" t="s">
        <v>220</v>
      </c>
    </row>
    <row r="155" spans="1:5" ht="14.25">
      <c r="A155" s="14" t="s">
        <v>172</v>
      </c>
      <c r="B155" s="15" t="s">
        <v>181</v>
      </c>
      <c r="C155" s="15"/>
      <c r="D155" s="16">
        <v>117</v>
      </c>
      <c r="E155" s="4" t="s">
        <v>220</v>
      </c>
    </row>
    <row r="156" spans="1:5" ht="14.25">
      <c r="A156" s="14" t="s">
        <v>172</v>
      </c>
      <c r="B156" s="15" t="s">
        <v>182</v>
      </c>
      <c r="C156" s="15"/>
      <c r="D156" s="16">
        <v>117</v>
      </c>
      <c r="E156" s="4" t="s">
        <v>220</v>
      </c>
    </row>
    <row r="157" spans="1:5" ht="14.25">
      <c r="A157" s="14" t="s">
        <v>183</v>
      </c>
      <c r="B157" s="15" t="s">
        <v>70</v>
      </c>
      <c r="C157" s="15"/>
      <c r="D157" s="16">
        <v>139</v>
      </c>
      <c r="E157" s="4" t="s">
        <v>229</v>
      </c>
    </row>
    <row r="158" spans="1:5" ht="14.25">
      <c r="A158" s="14" t="s">
        <v>183</v>
      </c>
      <c r="B158" s="15" t="s">
        <v>184</v>
      </c>
      <c r="C158" s="15"/>
      <c r="D158" s="16">
        <v>139</v>
      </c>
      <c r="E158" s="4" t="s">
        <v>229</v>
      </c>
    </row>
    <row r="159" spans="1:5" ht="14.25">
      <c r="A159" s="14" t="s">
        <v>183</v>
      </c>
      <c r="B159" s="15" t="s">
        <v>71</v>
      </c>
      <c r="C159" s="15"/>
      <c r="D159" s="16">
        <v>139</v>
      </c>
      <c r="E159" s="4" t="s">
        <v>229</v>
      </c>
    </row>
    <row r="160" spans="1:5" ht="14.25">
      <c r="A160" s="14" t="s">
        <v>183</v>
      </c>
      <c r="B160" s="15" t="s">
        <v>31</v>
      </c>
      <c r="C160" s="15"/>
      <c r="D160" s="16">
        <v>139</v>
      </c>
      <c r="E160" s="4" t="s">
        <v>229</v>
      </c>
    </row>
    <row r="161" spans="1:5" ht="14.25">
      <c r="A161" s="14" t="s">
        <v>183</v>
      </c>
      <c r="B161" s="15" t="s">
        <v>155</v>
      </c>
      <c r="C161" s="15"/>
      <c r="D161" s="16">
        <v>139</v>
      </c>
      <c r="E161" s="4" t="s">
        <v>229</v>
      </c>
    </row>
    <row r="162" spans="1:5" ht="14.25">
      <c r="A162" s="14" t="s">
        <v>183</v>
      </c>
      <c r="B162" s="15" t="s">
        <v>185</v>
      </c>
      <c r="C162" s="15"/>
      <c r="D162" s="16">
        <v>139</v>
      </c>
      <c r="E162" s="4" t="s">
        <v>229</v>
      </c>
    </row>
    <row r="163" spans="1:5" ht="14.25">
      <c r="A163" s="14" t="s">
        <v>183</v>
      </c>
      <c r="B163" s="15" t="s">
        <v>186</v>
      </c>
      <c r="C163" s="15"/>
      <c r="D163" s="16">
        <v>139</v>
      </c>
      <c r="E163" s="4" t="s">
        <v>229</v>
      </c>
    </row>
    <row r="164" spans="1:5" ht="14.25">
      <c r="A164" s="14" t="s">
        <v>183</v>
      </c>
      <c r="B164" s="15" t="s">
        <v>187</v>
      </c>
      <c r="C164" s="15"/>
      <c r="D164" s="16">
        <v>139</v>
      </c>
      <c r="E164" s="4" t="s">
        <v>229</v>
      </c>
    </row>
    <row r="165" spans="1:5" ht="14.25">
      <c r="A165" s="14" t="s">
        <v>183</v>
      </c>
      <c r="B165" s="15" t="s">
        <v>188</v>
      </c>
      <c r="C165" s="15"/>
      <c r="D165" s="16">
        <v>139</v>
      </c>
      <c r="E165" s="4" t="s">
        <v>229</v>
      </c>
    </row>
    <row r="166" spans="1:5" ht="28.5">
      <c r="A166" s="14" t="s">
        <v>183</v>
      </c>
      <c r="B166" s="15" t="s">
        <v>189</v>
      </c>
      <c r="C166" s="15"/>
      <c r="D166" s="16">
        <v>139</v>
      </c>
      <c r="E166" s="4" t="s">
        <v>229</v>
      </c>
    </row>
    <row r="167" spans="1:5" ht="14.25">
      <c r="A167" s="14" t="s">
        <v>183</v>
      </c>
      <c r="B167" s="15" t="s">
        <v>190</v>
      </c>
      <c r="C167" s="15"/>
      <c r="D167" s="16">
        <v>139</v>
      </c>
      <c r="E167" s="4" t="s">
        <v>229</v>
      </c>
    </row>
    <row r="168" spans="1:5" ht="14.25">
      <c r="A168" s="14" t="s">
        <v>183</v>
      </c>
      <c r="B168" s="15" t="s">
        <v>191</v>
      </c>
      <c r="C168" s="15"/>
      <c r="D168" s="16">
        <v>139</v>
      </c>
      <c r="E168" s="4" t="s">
        <v>229</v>
      </c>
    </row>
    <row r="169" spans="1:5" ht="14.25">
      <c r="A169" s="14" t="s">
        <v>183</v>
      </c>
      <c r="B169" s="15" t="s">
        <v>192</v>
      </c>
      <c r="C169" s="15"/>
      <c r="D169" s="16">
        <v>139</v>
      </c>
      <c r="E169" s="4" t="s">
        <v>229</v>
      </c>
    </row>
    <row r="170" spans="1:5" ht="14.25">
      <c r="A170" s="14" t="s">
        <v>183</v>
      </c>
      <c r="B170" s="15" t="s">
        <v>72</v>
      </c>
      <c r="C170" s="15"/>
      <c r="D170" s="16">
        <v>139</v>
      </c>
      <c r="E170" s="4" t="s">
        <v>229</v>
      </c>
    </row>
    <row r="171" spans="1:5" ht="14.25">
      <c r="A171" s="14" t="s">
        <v>183</v>
      </c>
      <c r="B171" s="15" t="s">
        <v>193</v>
      </c>
      <c r="C171" s="15"/>
      <c r="D171" s="16">
        <v>139</v>
      </c>
      <c r="E171" s="4" t="s">
        <v>229</v>
      </c>
    </row>
    <row r="172" spans="1:5" ht="14.25">
      <c r="A172" s="14" t="s">
        <v>195</v>
      </c>
      <c r="B172" s="15" t="s">
        <v>196</v>
      </c>
      <c r="C172" s="15"/>
      <c r="D172" s="16">
        <v>103</v>
      </c>
      <c r="E172" s="4" t="s">
        <v>216</v>
      </c>
    </row>
    <row r="173" spans="1:4" ht="15" thickBot="1">
      <c r="A173" s="17" t="s">
        <v>197</v>
      </c>
      <c r="B173" s="18" t="s">
        <v>18</v>
      </c>
      <c r="C173" s="18" t="s">
        <v>19</v>
      </c>
      <c r="D173" s="19"/>
    </row>
    <row r="174" spans="1:4" ht="15" thickTop="1">
      <c r="A174" s="7"/>
      <c r="B174" s="7"/>
      <c r="C174" s="7"/>
      <c r="D174" s="8"/>
    </row>
    <row r="175" spans="1:4" ht="14.25">
      <c r="A175" s="7" t="s">
        <v>325</v>
      </c>
      <c r="B175" s="7"/>
      <c r="C175" s="8"/>
      <c r="D175" s="8"/>
    </row>
    <row r="176" spans="1:4" ht="14.25">
      <c r="A176" s="7" t="s">
        <v>326</v>
      </c>
      <c r="B176" s="7"/>
      <c r="C176" s="8"/>
      <c r="D176" s="8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 - Pag. &amp;P di &amp;N dell'Appendice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8.7109375" style="1" customWidth="1"/>
    <col min="2" max="2" width="19.7109375" style="1" customWidth="1"/>
    <col min="3" max="3" width="22.7109375" style="1" customWidth="1"/>
    <col min="4" max="4" width="5.7109375" style="2" customWidth="1"/>
    <col min="5" max="5" width="30.7109375" style="4" customWidth="1"/>
    <col min="6" max="16384" width="9.140625" style="1" customWidth="1"/>
  </cols>
  <sheetData>
    <row r="1" spans="1:4" ht="24" thickBot="1">
      <c r="A1" s="6" t="s">
        <v>319</v>
      </c>
      <c r="B1" s="7"/>
      <c r="C1" s="7"/>
      <c r="D1" s="89" t="s">
        <v>490</v>
      </c>
    </row>
    <row r="2" spans="1:5" s="3" customFormat="1" ht="36.75" thickBot="1" thickTop="1">
      <c r="A2" s="9" t="s">
        <v>1</v>
      </c>
      <c r="B2" s="9" t="s">
        <v>0</v>
      </c>
      <c r="C2" s="9" t="s">
        <v>2</v>
      </c>
      <c r="D2" s="10" t="s">
        <v>3</v>
      </c>
      <c r="E2" s="5" t="s">
        <v>4</v>
      </c>
    </row>
    <row r="3" spans="1:5" ht="15" thickTop="1">
      <c r="A3" s="12" t="s">
        <v>173</v>
      </c>
      <c r="B3" s="11" t="s">
        <v>172</v>
      </c>
      <c r="C3" s="12"/>
      <c r="D3" s="13">
        <v>117</v>
      </c>
      <c r="E3" s="4" t="s">
        <v>220</v>
      </c>
    </row>
    <row r="4" spans="1:5" ht="14.25">
      <c r="A4" s="15" t="s">
        <v>83</v>
      </c>
      <c r="B4" s="14" t="s">
        <v>82</v>
      </c>
      <c r="C4" s="15"/>
      <c r="D4" s="16">
        <v>123</v>
      </c>
      <c r="E4" s="4" t="s">
        <v>222</v>
      </c>
    </row>
    <row r="5" spans="1:5" ht="14.25">
      <c r="A5" s="15" t="s">
        <v>40</v>
      </c>
      <c r="B5" s="14" t="s">
        <v>39</v>
      </c>
      <c r="C5" s="15"/>
      <c r="D5" s="16">
        <v>124</v>
      </c>
      <c r="E5" s="4" t="s">
        <v>223</v>
      </c>
    </row>
    <row r="6" spans="1:5" ht="14.25">
      <c r="A6" s="15" t="s">
        <v>84</v>
      </c>
      <c r="B6" s="14" t="s">
        <v>82</v>
      </c>
      <c r="C6" s="15"/>
      <c r="D6" s="16">
        <v>123</v>
      </c>
      <c r="E6" s="4" t="s">
        <v>222</v>
      </c>
    </row>
    <row r="7" spans="1:5" ht="14.25">
      <c r="A7" s="15" t="s">
        <v>70</v>
      </c>
      <c r="B7" s="14" t="s">
        <v>183</v>
      </c>
      <c r="C7" s="15"/>
      <c r="D7" s="16">
        <v>139</v>
      </c>
      <c r="E7" s="4" t="s">
        <v>229</v>
      </c>
    </row>
    <row r="8" spans="1:5" ht="14.25">
      <c r="A8" s="15" t="s">
        <v>6</v>
      </c>
      <c r="B8" s="14" t="s">
        <v>5</v>
      </c>
      <c r="C8" s="15"/>
      <c r="D8" s="16">
        <v>157</v>
      </c>
      <c r="E8" s="4" t="s">
        <v>234</v>
      </c>
    </row>
    <row r="9" spans="1:5" ht="14.25">
      <c r="A9" s="15" t="s">
        <v>73</v>
      </c>
      <c r="B9" s="14" t="s">
        <v>488</v>
      </c>
      <c r="C9" s="15"/>
      <c r="D9" s="16">
        <v>170</v>
      </c>
      <c r="E9" s="4" t="s">
        <v>489</v>
      </c>
    </row>
    <row r="10" spans="1:5" ht="14.25">
      <c r="A10" s="15" t="s">
        <v>74</v>
      </c>
      <c r="B10" s="14" t="s">
        <v>488</v>
      </c>
      <c r="C10" s="15"/>
      <c r="D10" s="16">
        <v>170</v>
      </c>
      <c r="E10" s="4" t="s">
        <v>489</v>
      </c>
    </row>
    <row r="11" spans="1:5" ht="14.25">
      <c r="A11" s="15" t="s">
        <v>7</v>
      </c>
      <c r="B11" s="14" t="s">
        <v>5</v>
      </c>
      <c r="C11" s="15"/>
      <c r="D11" s="16">
        <v>157</v>
      </c>
      <c r="E11" s="4" t="s">
        <v>234</v>
      </c>
    </row>
    <row r="12" spans="1:5" ht="14.25">
      <c r="A12" s="15" t="s">
        <v>12</v>
      </c>
      <c r="B12" s="14" t="s">
        <v>11</v>
      </c>
      <c r="C12" s="15"/>
      <c r="D12" s="16">
        <v>89</v>
      </c>
      <c r="E12" s="4" t="s">
        <v>210</v>
      </c>
    </row>
    <row r="13" spans="1:5" ht="14.25">
      <c r="A13" s="15" t="s">
        <v>8</v>
      </c>
      <c r="B13" s="14" t="s">
        <v>5</v>
      </c>
      <c r="C13" s="15"/>
      <c r="D13" s="16">
        <v>157</v>
      </c>
      <c r="E13" s="4" t="s">
        <v>234</v>
      </c>
    </row>
    <row r="14" spans="1:5" ht="14.25">
      <c r="A14" s="15" t="s">
        <v>9</v>
      </c>
      <c r="B14" s="14" t="s">
        <v>5</v>
      </c>
      <c r="C14" s="15"/>
      <c r="D14" s="16">
        <v>157</v>
      </c>
      <c r="E14" s="4" t="s">
        <v>234</v>
      </c>
    </row>
    <row r="15" spans="1:5" ht="14.25">
      <c r="A15" s="15" t="s">
        <v>75</v>
      </c>
      <c r="B15" s="14" t="s">
        <v>488</v>
      </c>
      <c r="C15" s="15"/>
      <c r="D15" s="16">
        <v>170</v>
      </c>
      <c r="E15" s="4" t="s">
        <v>489</v>
      </c>
    </row>
    <row r="16" spans="1:5" ht="14.25">
      <c r="A16" s="15" t="s">
        <v>76</v>
      </c>
      <c r="B16" s="14" t="s">
        <v>488</v>
      </c>
      <c r="C16" s="15"/>
      <c r="D16" s="16">
        <v>170</v>
      </c>
      <c r="E16" s="4" t="s">
        <v>489</v>
      </c>
    </row>
    <row r="17" spans="1:5" ht="14.25">
      <c r="A17" s="15" t="s">
        <v>13</v>
      </c>
      <c r="B17" s="14" t="s">
        <v>11</v>
      </c>
      <c r="C17" s="15"/>
      <c r="D17" s="16">
        <v>89</v>
      </c>
      <c r="E17" s="4" t="s">
        <v>210</v>
      </c>
    </row>
    <row r="18" spans="1:5" ht="14.25">
      <c r="A18" s="15" t="s">
        <v>117</v>
      </c>
      <c r="B18" s="14" t="s">
        <v>116</v>
      </c>
      <c r="C18" s="15"/>
      <c r="D18" s="16">
        <v>116</v>
      </c>
      <c r="E18" s="4" t="s">
        <v>219</v>
      </c>
    </row>
    <row r="19" spans="1:5" ht="14.25">
      <c r="A19" s="15" t="s">
        <v>29</v>
      </c>
      <c r="B19" s="14" t="s">
        <v>82</v>
      </c>
      <c r="C19" s="15"/>
      <c r="D19" s="16">
        <v>123</v>
      </c>
      <c r="E19" s="4" t="s">
        <v>222</v>
      </c>
    </row>
    <row r="20" spans="1:5" ht="14.25">
      <c r="A20" s="15" t="s">
        <v>184</v>
      </c>
      <c r="B20" s="14" t="s">
        <v>183</v>
      </c>
      <c r="C20" s="15"/>
      <c r="D20" s="16">
        <v>139</v>
      </c>
      <c r="E20" s="4" t="s">
        <v>229</v>
      </c>
    </row>
    <row r="21" spans="1:5" ht="14.25">
      <c r="A21" s="15" t="s">
        <v>37</v>
      </c>
      <c r="B21" s="14" t="s">
        <v>36</v>
      </c>
      <c r="C21" s="15"/>
      <c r="D21" s="16">
        <v>148</v>
      </c>
      <c r="E21" s="4" t="s">
        <v>233</v>
      </c>
    </row>
    <row r="22" spans="1:5" ht="14.25">
      <c r="A22" s="15" t="s">
        <v>71</v>
      </c>
      <c r="B22" s="14" t="s">
        <v>183</v>
      </c>
      <c r="C22" s="15"/>
      <c r="D22" s="16">
        <v>139</v>
      </c>
      <c r="E22" s="4" t="s">
        <v>229</v>
      </c>
    </row>
    <row r="23" spans="1:5" ht="14.25">
      <c r="A23" s="15" t="s">
        <v>67</v>
      </c>
      <c r="B23" s="14" t="s">
        <v>66</v>
      </c>
      <c r="C23" s="15"/>
      <c r="D23" s="16">
        <v>129</v>
      </c>
      <c r="E23" s="4" t="s">
        <v>228</v>
      </c>
    </row>
    <row r="24" spans="1:5" ht="14.25">
      <c r="A24" s="15" t="s">
        <v>38</v>
      </c>
      <c r="B24" s="14" t="s">
        <v>36</v>
      </c>
      <c r="C24" s="15"/>
      <c r="D24" s="16">
        <v>148</v>
      </c>
      <c r="E24" s="4" t="s">
        <v>233</v>
      </c>
    </row>
    <row r="25" spans="1:5" ht="14.25">
      <c r="A25" s="15" t="s">
        <v>30</v>
      </c>
      <c r="B25" s="14" t="s">
        <v>327</v>
      </c>
      <c r="C25" s="15"/>
      <c r="D25" s="16">
        <v>123</v>
      </c>
      <c r="E25" s="4" t="s">
        <v>222</v>
      </c>
    </row>
    <row r="26" spans="1:4" ht="20.25">
      <c r="A26" s="15" t="s">
        <v>31</v>
      </c>
      <c r="B26" s="14" t="s">
        <v>69</v>
      </c>
      <c r="C26" s="32" t="s">
        <v>542</v>
      </c>
      <c r="D26" s="16"/>
    </row>
    <row r="27" spans="1:5" ht="14.25">
      <c r="A27" s="15" t="s">
        <v>31</v>
      </c>
      <c r="B27" s="14" t="s">
        <v>82</v>
      </c>
      <c r="C27" s="15"/>
      <c r="D27" s="16">
        <v>123</v>
      </c>
      <c r="E27" s="4" t="s">
        <v>222</v>
      </c>
    </row>
    <row r="28" spans="1:5" ht="14.25">
      <c r="A28" s="15" t="s">
        <v>31</v>
      </c>
      <c r="B28" s="14" t="s">
        <v>488</v>
      </c>
      <c r="C28" s="15"/>
      <c r="D28" s="16">
        <v>170</v>
      </c>
      <c r="E28" s="4" t="s">
        <v>489</v>
      </c>
    </row>
    <row r="29" spans="1:5" ht="14.25">
      <c r="A29" s="15" t="s">
        <v>31</v>
      </c>
      <c r="B29" s="14" t="s">
        <v>183</v>
      </c>
      <c r="C29" s="15"/>
      <c r="D29" s="16">
        <v>139</v>
      </c>
      <c r="E29" s="4" t="s">
        <v>229</v>
      </c>
    </row>
    <row r="30" spans="1:5" ht="14.25">
      <c r="A30" s="15" t="s">
        <v>174</v>
      </c>
      <c r="B30" s="14" t="s">
        <v>172</v>
      </c>
      <c r="C30" s="15"/>
      <c r="D30" s="16">
        <v>117</v>
      </c>
      <c r="E30" s="4" t="s">
        <v>220</v>
      </c>
    </row>
    <row r="31" spans="1:5" ht="14.25">
      <c r="A31" s="15" t="s">
        <v>118</v>
      </c>
      <c r="B31" s="14" t="s">
        <v>116</v>
      </c>
      <c r="C31" s="15"/>
      <c r="D31" s="16">
        <v>116</v>
      </c>
      <c r="E31" s="4" t="s">
        <v>219</v>
      </c>
    </row>
    <row r="32" spans="1:5" ht="14.25">
      <c r="A32" s="15" t="s">
        <v>41</v>
      </c>
      <c r="B32" s="14" t="s">
        <v>39</v>
      </c>
      <c r="C32" s="15"/>
      <c r="D32" s="16">
        <v>124</v>
      </c>
      <c r="E32" s="4" t="s">
        <v>223</v>
      </c>
    </row>
    <row r="33" spans="1:4" ht="14.25">
      <c r="A33" s="15" t="s">
        <v>53</v>
      </c>
      <c r="B33" s="14" t="s">
        <v>52</v>
      </c>
      <c r="C33" s="15"/>
      <c r="D33" s="16"/>
    </row>
    <row r="34" spans="1:5" ht="14.25">
      <c r="A34" s="15" t="s">
        <v>58</v>
      </c>
      <c r="B34" s="14" t="s">
        <v>57</v>
      </c>
      <c r="C34" s="15"/>
      <c r="D34" s="16">
        <v>122</v>
      </c>
      <c r="E34" s="4" t="s">
        <v>221</v>
      </c>
    </row>
    <row r="35" spans="1:5" ht="14.25">
      <c r="A35" s="15" t="s">
        <v>119</v>
      </c>
      <c r="B35" s="14" t="s">
        <v>57</v>
      </c>
      <c r="C35" s="15"/>
      <c r="D35" s="16">
        <v>122</v>
      </c>
      <c r="E35" s="4" t="s">
        <v>221</v>
      </c>
    </row>
    <row r="36" spans="1:5" ht="14.25">
      <c r="A36" s="15" t="s">
        <v>119</v>
      </c>
      <c r="B36" s="14" t="s">
        <v>116</v>
      </c>
      <c r="C36" s="15"/>
      <c r="D36" s="16">
        <v>116</v>
      </c>
      <c r="E36" s="4" t="s">
        <v>219</v>
      </c>
    </row>
    <row r="37" spans="1:5" ht="14.25">
      <c r="A37" s="15" t="s">
        <v>108</v>
      </c>
      <c r="B37" s="14" t="s">
        <v>107</v>
      </c>
      <c r="C37" s="15"/>
      <c r="D37" s="16">
        <v>107</v>
      </c>
      <c r="E37" s="4" t="s">
        <v>218</v>
      </c>
    </row>
    <row r="38" spans="1:5" ht="14.25">
      <c r="A38" s="15" t="s">
        <v>110</v>
      </c>
      <c r="B38" s="14" t="s">
        <v>109</v>
      </c>
      <c r="C38" s="15"/>
      <c r="D38" s="16">
        <v>1</v>
      </c>
      <c r="E38" s="4" t="s">
        <v>205</v>
      </c>
    </row>
    <row r="39" spans="1:5" ht="14.25">
      <c r="A39" s="15" t="s">
        <v>32</v>
      </c>
      <c r="B39" s="14" t="s">
        <v>82</v>
      </c>
      <c r="C39" s="15"/>
      <c r="D39" s="16">
        <v>123</v>
      </c>
      <c r="E39" s="4" t="s">
        <v>222</v>
      </c>
    </row>
    <row r="40" spans="1:5" ht="14.25">
      <c r="A40" s="15" t="s">
        <v>120</v>
      </c>
      <c r="B40" s="14" t="s">
        <v>116</v>
      </c>
      <c r="C40" s="15"/>
      <c r="D40" s="16">
        <v>116</v>
      </c>
      <c r="E40" s="4" t="s">
        <v>219</v>
      </c>
    </row>
    <row r="41" spans="1:5" ht="28.5">
      <c r="A41" s="15" t="s">
        <v>321</v>
      </c>
      <c r="B41" s="14" t="s">
        <v>82</v>
      </c>
      <c r="C41" s="15"/>
      <c r="D41" s="16">
        <v>123</v>
      </c>
      <c r="E41" s="4" t="s">
        <v>222</v>
      </c>
    </row>
    <row r="42" spans="1:5" ht="14.25">
      <c r="A42" s="15" t="s">
        <v>42</v>
      </c>
      <c r="B42" s="14" t="s">
        <v>39</v>
      </c>
      <c r="C42" s="15"/>
      <c r="D42" s="16">
        <v>124</v>
      </c>
      <c r="E42" s="4" t="s">
        <v>223</v>
      </c>
    </row>
    <row r="43" spans="1:5" ht="14.25">
      <c r="A43" s="15" t="s">
        <v>43</v>
      </c>
      <c r="B43" s="14" t="s">
        <v>39</v>
      </c>
      <c r="C43" s="15"/>
      <c r="D43" s="16">
        <v>124</v>
      </c>
      <c r="E43" s="4" t="s">
        <v>223</v>
      </c>
    </row>
    <row r="44" spans="1:5" ht="14.25">
      <c r="A44" s="15" t="s">
        <v>85</v>
      </c>
      <c r="B44" s="14" t="s">
        <v>82</v>
      </c>
      <c r="C44" s="15"/>
      <c r="D44" s="16">
        <v>123</v>
      </c>
      <c r="E44" s="4" t="s">
        <v>222</v>
      </c>
    </row>
    <row r="45" spans="1:5" ht="14.25">
      <c r="A45" s="15" t="s">
        <v>111</v>
      </c>
      <c r="B45" s="14" t="s">
        <v>109</v>
      </c>
      <c r="C45" s="15"/>
      <c r="D45" s="16">
        <v>1</v>
      </c>
      <c r="E45" s="4" t="s">
        <v>205</v>
      </c>
    </row>
    <row r="46" spans="1:5" ht="14.25">
      <c r="A46" s="15" t="s">
        <v>86</v>
      </c>
      <c r="B46" s="14" t="s">
        <v>82</v>
      </c>
      <c r="C46" s="15"/>
      <c r="D46" s="16">
        <v>123</v>
      </c>
      <c r="E46" s="4" t="s">
        <v>222</v>
      </c>
    </row>
    <row r="47" spans="1:5" ht="14.25">
      <c r="A47" s="15" t="s">
        <v>121</v>
      </c>
      <c r="B47" s="14" t="s">
        <v>116</v>
      </c>
      <c r="C47" s="15"/>
      <c r="D47" s="16">
        <v>116</v>
      </c>
      <c r="E47" s="4" t="s">
        <v>219</v>
      </c>
    </row>
    <row r="48" spans="1:5" ht="14.25">
      <c r="A48" s="15" t="s">
        <v>147</v>
      </c>
      <c r="B48" s="14" t="s">
        <v>172</v>
      </c>
      <c r="C48" s="15"/>
      <c r="D48" s="16">
        <v>117</v>
      </c>
      <c r="E48" s="4" t="s">
        <v>220</v>
      </c>
    </row>
    <row r="49" spans="1:4" ht="14.25">
      <c r="A49" s="15" t="s">
        <v>18</v>
      </c>
      <c r="B49" s="14" t="s">
        <v>17</v>
      </c>
      <c r="C49" s="15" t="s">
        <v>19</v>
      </c>
      <c r="D49" s="16"/>
    </row>
    <row r="50" spans="1:4" ht="14.25">
      <c r="A50" s="15" t="s">
        <v>18</v>
      </c>
      <c r="B50" s="14" t="s">
        <v>197</v>
      </c>
      <c r="C50" s="15" t="s">
        <v>19</v>
      </c>
      <c r="D50" s="16"/>
    </row>
    <row r="51" spans="1:5" ht="14.25">
      <c r="A51" s="15" t="s">
        <v>194</v>
      </c>
      <c r="B51" s="14" t="s">
        <v>154</v>
      </c>
      <c r="C51" s="15"/>
      <c r="D51" s="16">
        <v>164</v>
      </c>
      <c r="E51" s="4" t="s">
        <v>235</v>
      </c>
    </row>
    <row r="52" spans="1:5" ht="14.25">
      <c r="A52" s="15" t="s">
        <v>59</v>
      </c>
      <c r="B52" s="14" t="s">
        <v>488</v>
      </c>
      <c r="C52" s="15"/>
      <c r="D52" s="16">
        <v>170</v>
      </c>
      <c r="E52" s="4" t="s">
        <v>489</v>
      </c>
    </row>
    <row r="53" spans="1:4" ht="14.25">
      <c r="A53" s="15" t="s">
        <v>167</v>
      </c>
      <c r="B53" s="14" t="s">
        <v>166</v>
      </c>
      <c r="C53" s="15" t="s">
        <v>168</v>
      </c>
      <c r="D53" s="16"/>
    </row>
    <row r="54" spans="1:5" ht="14.25">
      <c r="A54" s="15" t="s">
        <v>158</v>
      </c>
      <c r="B54" s="14" t="s">
        <v>157</v>
      </c>
      <c r="C54" s="15"/>
      <c r="D54" s="16">
        <v>136</v>
      </c>
      <c r="E54" s="4" t="s">
        <v>541</v>
      </c>
    </row>
    <row r="55" spans="1:5" ht="14.25">
      <c r="A55" s="15" t="s">
        <v>60</v>
      </c>
      <c r="B55" s="14" t="s">
        <v>488</v>
      </c>
      <c r="C55" s="15"/>
      <c r="D55" s="16">
        <v>170</v>
      </c>
      <c r="E55" s="4" t="s">
        <v>489</v>
      </c>
    </row>
    <row r="56" spans="1:5" ht="14.25">
      <c r="A56" s="15" t="s">
        <v>159</v>
      </c>
      <c r="B56" s="14" t="s">
        <v>157</v>
      </c>
      <c r="C56" s="15"/>
      <c r="D56" s="16">
        <v>136</v>
      </c>
      <c r="E56" s="4" t="s">
        <v>541</v>
      </c>
    </row>
    <row r="57" spans="1:5" ht="14.25">
      <c r="A57" s="15" t="s">
        <v>122</v>
      </c>
      <c r="B57" s="14" t="s">
        <v>116</v>
      </c>
      <c r="C57" s="15"/>
      <c r="D57" s="16">
        <v>116</v>
      </c>
      <c r="E57" s="4" t="s">
        <v>219</v>
      </c>
    </row>
    <row r="58" spans="1:4" ht="20.25">
      <c r="A58" s="15" t="s">
        <v>80</v>
      </c>
      <c r="B58" s="14" t="s">
        <v>79</v>
      </c>
      <c r="C58" s="32" t="s">
        <v>81</v>
      </c>
      <c r="D58" s="16"/>
    </row>
    <row r="59" spans="1:5" ht="14.25">
      <c r="A59" s="15" t="s">
        <v>80</v>
      </c>
      <c r="B59" s="14" t="s">
        <v>148</v>
      </c>
      <c r="C59" s="15"/>
      <c r="D59" s="16">
        <v>99</v>
      </c>
      <c r="E59" s="4" t="s">
        <v>213</v>
      </c>
    </row>
    <row r="60" spans="1:5" ht="14.25">
      <c r="A60" s="15" t="s">
        <v>80</v>
      </c>
      <c r="B60" s="14" t="s">
        <v>150</v>
      </c>
      <c r="C60" s="15"/>
      <c r="D60" s="16">
        <v>100</v>
      </c>
      <c r="E60" s="4" t="s">
        <v>214</v>
      </c>
    </row>
    <row r="61" spans="1:5" ht="14.25">
      <c r="A61" s="15" t="s">
        <v>133</v>
      </c>
      <c r="B61" s="14" t="s">
        <v>132</v>
      </c>
      <c r="C61" s="15"/>
      <c r="D61" s="16">
        <v>2</v>
      </c>
      <c r="E61" s="4" t="s">
        <v>206</v>
      </c>
    </row>
    <row r="62" spans="1:5" ht="14.25">
      <c r="A62" s="15" t="s">
        <v>161</v>
      </c>
      <c r="B62" s="14" t="s">
        <v>160</v>
      </c>
      <c r="C62" s="15"/>
      <c r="D62" s="16">
        <v>88</v>
      </c>
      <c r="E62" s="4" t="s">
        <v>209</v>
      </c>
    </row>
    <row r="63" spans="1:5" ht="14.25">
      <c r="A63" s="15" t="s">
        <v>162</v>
      </c>
      <c r="B63" s="14" t="s">
        <v>160</v>
      </c>
      <c r="C63" s="15"/>
      <c r="D63" s="16">
        <v>88</v>
      </c>
      <c r="E63" s="4" t="s">
        <v>209</v>
      </c>
    </row>
    <row r="64" spans="1:5" ht="14.25">
      <c r="A64" s="15" t="s">
        <v>87</v>
      </c>
      <c r="B64" s="14" t="s">
        <v>82</v>
      </c>
      <c r="C64" s="15"/>
      <c r="D64" s="16">
        <v>123</v>
      </c>
      <c r="E64" s="4" t="s">
        <v>222</v>
      </c>
    </row>
    <row r="65" spans="1:5" ht="14.25">
      <c r="A65" s="15" t="s">
        <v>88</v>
      </c>
      <c r="B65" s="14" t="s">
        <v>82</v>
      </c>
      <c r="C65" s="15"/>
      <c r="D65" s="16">
        <v>123</v>
      </c>
      <c r="E65" s="4" t="s">
        <v>222</v>
      </c>
    </row>
    <row r="66" spans="1:5" ht="14.25">
      <c r="A66" s="15" t="s">
        <v>44</v>
      </c>
      <c r="B66" s="14" t="s">
        <v>39</v>
      </c>
      <c r="C66" s="15"/>
      <c r="D66" s="16">
        <v>124</v>
      </c>
      <c r="E66" s="4" t="s">
        <v>223</v>
      </c>
    </row>
    <row r="67" spans="1:5" ht="14.25">
      <c r="A67" s="15" t="s">
        <v>65</v>
      </c>
      <c r="B67" s="14" t="s">
        <v>64</v>
      </c>
      <c r="C67" s="15"/>
      <c r="D67" s="16">
        <v>145</v>
      </c>
      <c r="E67" s="4" t="s">
        <v>232</v>
      </c>
    </row>
    <row r="68" spans="1:5" ht="14.25">
      <c r="A68" s="15" t="s">
        <v>45</v>
      </c>
      <c r="B68" s="14" t="s">
        <v>39</v>
      </c>
      <c r="C68" s="15"/>
      <c r="D68" s="16">
        <v>124</v>
      </c>
      <c r="E68" s="4" t="s">
        <v>223</v>
      </c>
    </row>
    <row r="69" spans="1:5" ht="14.25">
      <c r="A69" s="15" t="s">
        <v>134</v>
      </c>
      <c r="B69" s="14" t="s">
        <v>132</v>
      </c>
      <c r="C69" s="15"/>
      <c r="D69" s="16">
        <v>2</v>
      </c>
      <c r="E69" s="4" t="s">
        <v>206</v>
      </c>
    </row>
    <row r="70" spans="1:5" ht="14.25">
      <c r="A70" s="15" t="s">
        <v>134</v>
      </c>
      <c r="B70" s="14" t="s">
        <v>150</v>
      </c>
      <c r="C70" s="15"/>
      <c r="D70" s="16">
        <v>100</v>
      </c>
      <c r="E70" s="4" t="s">
        <v>214</v>
      </c>
    </row>
    <row r="71" spans="1:5" ht="14.25">
      <c r="A71" s="15" t="s">
        <v>175</v>
      </c>
      <c r="B71" s="14" t="s">
        <v>172</v>
      </c>
      <c r="C71" s="15"/>
      <c r="D71" s="16">
        <v>117</v>
      </c>
      <c r="E71" s="4" t="s">
        <v>220</v>
      </c>
    </row>
    <row r="72" spans="1:5" ht="14.25">
      <c r="A72" s="15" t="s">
        <v>123</v>
      </c>
      <c r="B72" s="14" t="s">
        <v>116</v>
      </c>
      <c r="C72" s="15"/>
      <c r="D72" s="16">
        <v>116</v>
      </c>
      <c r="E72" s="4" t="s">
        <v>219</v>
      </c>
    </row>
    <row r="73" spans="1:4" ht="42.75">
      <c r="A73" s="15" t="s">
        <v>142</v>
      </c>
      <c r="B73" s="15" t="s">
        <v>141</v>
      </c>
      <c r="C73" s="15"/>
      <c r="D73" s="16"/>
    </row>
    <row r="74" spans="1:4" ht="42.75">
      <c r="A74" s="15" t="s">
        <v>138</v>
      </c>
      <c r="B74" s="15" t="s">
        <v>137</v>
      </c>
      <c r="C74" s="15"/>
      <c r="D74" s="16"/>
    </row>
    <row r="75" spans="1:5" ht="14.25">
      <c r="A75" s="15" t="s">
        <v>140</v>
      </c>
      <c r="B75" s="14" t="s">
        <v>139</v>
      </c>
      <c r="C75" s="15"/>
      <c r="D75" s="16">
        <v>125</v>
      </c>
      <c r="E75" s="4" t="s">
        <v>224</v>
      </c>
    </row>
    <row r="76" spans="1:5" ht="14.25">
      <c r="A76" s="15" t="s">
        <v>46</v>
      </c>
      <c r="B76" s="14" t="s">
        <v>39</v>
      </c>
      <c r="C76" s="15"/>
      <c r="D76" s="16">
        <v>124</v>
      </c>
      <c r="E76" s="4" t="s">
        <v>223</v>
      </c>
    </row>
    <row r="77" spans="1:5" ht="14.25">
      <c r="A77" s="15" t="s">
        <v>155</v>
      </c>
      <c r="B77" s="14" t="s">
        <v>183</v>
      </c>
      <c r="C77" s="15"/>
      <c r="D77" s="16">
        <v>139</v>
      </c>
      <c r="E77" s="4" t="s">
        <v>229</v>
      </c>
    </row>
    <row r="78" spans="1:5" ht="14.25">
      <c r="A78" s="15" t="s">
        <v>163</v>
      </c>
      <c r="B78" s="14" t="s">
        <v>160</v>
      </c>
      <c r="C78" s="15"/>
      <c r="D78" s="16">
        <v>88</v>
      </c>
      <c r="E78" s="4" t="s">
        <v>209</v>
      </c>
    </row>
    <row r="79" spans="1:5" ht="14.25">
      <c r="A79" s="15" t="s">
        <v>164</v>
      </c>
      <c r="B79" s="14" t="s">
        <v>160</v>
      </c>
      <c r="C79" s="15"/>
      <c r="D79" s="16">
        <v>88</v>
      </c>
      <c r="E79" s="4" t="s">
        <v>209</v>
      </c>
    </row>
    <row r="80" spans="1:5" ht="14.25">
      <c r="A80" s="15" t="s">
        <v>89</v>
      </c>
      <c r="B80" s="14" t="s">
        <v>82</v>
      </c>
      <c r="C80" s="15"/>
      <c r="D80" s="16">
        <v>123</v>
      </c>
      <c r="E80" s="4" t="s">
        <v>222</v>
      </c>
    </row>
    <row r="81" spans="1:5" ht="14.25">
      <c r="A81" s="15" t="s">
        <v>152</v>
      </c>
      <c r="B81" s="14" t="s">
        <v>154</v>
      </c>
      <c r="C81" s="15"/>
      <c r="D81" s="16">
        <v>164</v>
      </c>
      <c r="E81" s="4" t="s">
        <v>235</v>
      </c>
    </row>
    <row r="82" spans="1:5" ht="14.25">
      <c r="A82" s="15" t="s">
        <v>23</v>
      </c>
      <c r="B82" s="14" t="s">
        <v>22</v>
      </c>
      <c r="C82" s="15"/>
      <c r="D82" s="16">
        <v>106</v>
      </c>
      <c r="E82" s="4" t="s">
        <v>217</v>
      </c>
    </row>
    <row r="83" spans="1:5" ht="14.25">
      <c r="A83" s="15" t="s">
        <v>124</v>
      </c>
      <c r="B83" s="14" t="s">
        <v>116</v>
      </c>
      <c r="C83" s="15"/>
      <c r="D83" s="16">
        <v>116</v>
      </c>
      <c r="E83" s="4" t="s">
        <v>219</v>
      </c>
    </row>
    <row r="84" spans="1:5" ht="14.25">
      <c r="A84" s="15" t="s">
        <v>24</v>
      </c>
      <c r="B84" s="14" t="s">
        <v>22</v>
      </c>
      <c r="C84" s="15"/>
      <c r="D84" s="16">
        <v>106</v>
      </c>
      <c r="E84" s="4" t="s">
        <v>217</v>
      </c>
    </row>
    <row r="85" spans="1:5" ht="14.25">
      <c r="A85" s="15" t="s">
        <v>25</v>
      </c>
      <c r="B85" s="14" t="s">
        <v>22</v>
      </c>
      <c r="C85" s="15"/>
      <c r="D85" s="16">
        <v>106</v>
      </c>
      <c r="E85" s="4" t="s">
        <v>217</v>
      </c>
    </row>
    <row r="86" spans="1:5" ht="14.25">
      <c r="A86" s="15" t="s">
        <v>125</v>
      </c>
      <c r="B86" s="14" t="s">
        <v>116</v>
      </c>
      <c r="C86" s="15"/>
      <c r="D86" s="16">
        <v>116</v>
      </c>
      <c r="E86" s="4" t="s">
        <v>219</v>
      </c>
    </row>
    <row r="87" spans="1:5" ht="14.25">
      <c r="A87" s="15" t="s">
        <v>26</v>
      </c>
      <c r="B87" s="14" t="s">
        <v>22</v>
      </c>
      <c r="C87" s="15"/>
      <c r="D87" s="16">
        <v>106</v>
      </c>
      <c r="E87" s="4" t="s">
        <v>217</v>
      </c>
    </row>
    <row r="88" spans="1:5" ht="14.25">
      <c r="A88" s="15" t="s">
        <v>176</v>
      </c>
      <c r="B88" s="14" t="s">
        <v>172</v>
      </c>
      <c r="C88" s="15"/>
      <c r="D88" s="16">
        <v>117</v>
      </c>
      <c r="E88" s="4" t="s">
        <v>220</v>
      </c>
    </row>
    <row r="89" spans="1:5" ht="14.25">
      <c r="A89" s="15" t="s">
        <v>27</v>
      </c>
      <c r="B89" s="14" t="s">
        <v>22</v>
      </c>
      <c r="C89" s="15"/>
      <c r="D89" s="16">
        <v>106</v>
      </c>
      <c r="E89" s="4" t="s">
        <v>217</v>
      </c>
    </row>
    <row r="90" spans="1:5" ht="14.25">
      <c r="A90" s="15" t="s">
        <v>28</v>
      </c>
      <c r="B90" s="14" t="s">
        <v>22</v>
      </c>
      <c r="C90" s="15"/>
      <c r="D90" s="16">
        <v>106</v>
      </c>
      <c r="E90" s="4" t="s">
        <v>217</v>
      </c>
    </row>
    <row r="91" spans="1:5" ht="14.25">
      <c r="A91" s="15" t="s">
        <v>90</v>
      </c>
      <c r="B91" s="14" t="s">
        <v>82</v>
      </c>
      <c r="C91" s="15"/>
      <c r="D91" s="16">
        <v>123</v>
      </c>
      <c r="E91" s="4" t="s">
        <v>222</v>
      </c>
    </row>
    <row r="92" spans="1:5" ht="14.25">
      <c r="A92" s="15" t="s">
        <v>185</v>
      </c>
      <c r="B92" s="14" t="s">
        <v>183</v>
      </c>
      <c r="C92" s="15"/>
      <c r="D92" s="16">
        <v>139</v>
      </c>
      <c r="E92" s="4" t="s">
        <v>229</v>
      </c>
    </row>
    <row r="93" spans="1:5" ht="14.25">
      <c r="A93" s="15" t="s">
        <v>186</v>
      </c>
      <c r="B93" s="14" t="s">
        <v>183</v>
      </c>
      <c r="C93" s="15"/>
      <c r="D93" s="16">
        <v>139</v>
      </c>
      <c r="E93" s="4" t="s">
        <v>229</v>
      </c>
    </row>
    <row r="94" spans="1:5" ht="14.25">
      <c r="A94" s="15" t="s">
        <v>187</v>
      </c>
      <c r="B94" s="14" t="s">
        <v>183</v>
      </c>
      <c r="C94" s="15"/>
      <c r="D94" s="16">
        <v>139</v>
      </c>
      <c r="E94" s="4" t="s">
        <v>229</v>
      </c>
    </row>
    <row r="95" spans="1:5" ht="14.25">
      <c r="A95" s="15" t="s">
        <v>188</v>
      </c>
      <c r="B95" s="14" t="s">
        <v>183</v>
      </c>
      <c r="C95" s="15"/>
      <c r="D95" s="16">
        <v>139</v>
      </c>
      <c r="E95" s="4" t="s">
        <v>229</v>
      </c>
    </row>
    <row r="96" spans="1:5" ht="28.5">
      <c r="A96" s="15" t="s">
        <v>189</v>
      </c>
      <c r="B96" s="14" t="s">
        <v>183</v>
      </c>
      <c r="C96" s="15"/>
      <c r="D96" s="16">
        <v>139</v>
      </c>
      <c r="E96" s="4" t="s">
        <v>229</v>
      </c>
    </row>
    <row r="97" spans="1:5" ht="14.25">
      <c r="A97" s="15" t="s">
        <v>190</v>
      </c>
      <c r="B97" s="14" t="s">
        <v>183</v>
      </c>
      <c r="C97" s="15"/>
      <c r="D97" s="16">
        <v>139</v>
      </c>
      <c r="E97" s="4" t="s">
        <v>229</v>
      </c>
    </row>
    <row r="98" spans="1:5" ht="14.25">
      <c r="A98" s="15" t="s">
        <v>191</v>
      </c>
      <c r="B98" s="14" t="s">
        <v>183</v>
      </c>
      <c r="C98" s="15"/>
      <c r="D98" s="16">
        <v>139</v>
      </c>
      <c r="E98" s="4" t="s">
        <v>229</v>
      </c>
    </row>
    <row r="99" spans="1:5" ht="14.25">
      <c r="A99" s="15" t="s">
        <v>192</v>
      </c>
      <c r="B99" s="14" t="s">
        <v>183</v>
      </c>
      <c r="C99" s="15"/>
      <c r="D99" s="16">
        <v>139</v>
      </c>
      <c r="E99" s="4" t="s">
        <v>229</v>
      </c>
    </row>
    <row r="100" spans="1:5" ht="14.25">
      <c r="A100" s="15" t="s">
        <v>61</v>
      </c>
      <c r="B100" s="14" t="s">
        <v>488</v>
      </c>
      <c r="C100" s="15"/>
      <c r="D100" s="16">
        <v>170</v>
      </c>
      <c r="E100" s="4" t="s">
        <v>489</v>
      </c>
    </row>
    <row r="101" spans="1:5" ht="14.25">
      <c r="A101" s="15" t="s">
        <v>55</v>
      </c>
      <c r="B101" s="14" t="s">
        <v>54</v>
      </c>
      <c r="C101" s="15"/>
      <c r="D101" s="16">
        <v>61</v>
      </c>
      <c r="E101" s="4" t="s">
        <v>208</v>
      </c>
    </row>
    <row r="102" spans="1:5" ht="14.25">
      <c r="A102" s="15" t="s">
        <v>126</v>
      </c>
      <c r="B102" s="14" t="s">
        <v>116</v>
      </c>
      <c r="C102" s="15"/>
      <c r="D102" s="16">
        <v>116</v>
      </c>
      <c r="E102" s="4" t="s">
        <v>219</v>
      </c>
    </row>
    <row r="103" spans="1:5" ht="28.5">
      <c r="A103" s="15" t="s">
        <v>33</v>
      </c>
      <c r="B103" s="14" t="s">
        <v>82</v>
      </c>
      <c r="C103" s="15"/>
      <c r="D103" s="16">
        <v>123</v>
      </c>
      <c r="E103" s="4" t="s">
        <v>222</v>
      </c>
    </row>
    <row r="104" spans="1:5" ht="14.25">
      <c r="A104" s="15" t="s">
        <v>112</v>
      </c>
      <c r="B104" s="14" t="s">
        <v>109</v>
      </c>
      <c r="C104" s="15"/>
      <c r="D104" s="16">
        <v>1</v>
      </c>
      <c r="E104" s="4" t="s">
        <v>205</v>
      </c>
    </row>
    <row r="105" spans="1:5" ht="14.25">
      <c r="A105" s="15" t="s">
        <v>68</v>
      </c>
      <c r="B105" s="14" t="s">
        <v>66</v>
      </c>
      <c r="C105" s="15"/>
      <c r="D105" s="16">
        <v>129</v>
      </c>
      <c r="E105" s="4" t="s">
        <v>228</v>
      </c>
    </row>
    <row r="106" spans="1:5" ht="14.25">
      <c r="A106" s="15" t="s">
        <v>177</v>
      </c>
      <c r="B106" s="14" t="s">
        <v>172</v>
      </c>
      <c r="C106" s="15"/>
      <c r="D106" s="16">
        <v>117</v>
      </c>
      <c r="E106" s="4" t="s">
        <v>220</v>
      </c>
    </row>
    <row r="107" spans="1:5" ht="14.25">
      <c r="A107" s="15" t="s">
        <v>127</v>
      </c>
      <c r="B107" s="14" t="s">
        <v>116</v>
      </c>
      <c r="C107" s="15"/>
      <c r="D107" s="16">
        <v>116</v>
      </c>
      <c r="E107" s="4" t="s">
        <v>219</v>
      </c>
    </row>
    <row r="108" spans="1:5" ht="14.25">
      <c r="A108" s="15" t="s">
        <v>178</v>
      </c>
      <c r="B108" s="14" t="s">
        <v>172</v>
      </c>
      <c r="C108" s="15"/>
      <c r="D108" s="16">
        <v>117</v>
      </c>
      <c r="E108" s="4" t="s">
        <v>220</v>
      </c>
    </row>
    <row r="109" spans="1:5" ht="14.25">
      <c r="A109" s="15" t="s">
        <v>56</v>
      </c>
      <c r="B109" s="14" t="s">
        <v>54</v>
      </c>
      <c r="C109" s="15"/>
      <c r="D109" s="16">
        <v>61</v>
      </c>
      <c r="E109" s="4" t="s">
        <v>208</v>
      </c>
    </row>
    <row r="110" spans="1:5" ht="14.25">
      <c r="A110" s="15" t="s">
        <v>91</v>
      </c>
      <c r="B110" s="14" t="s">
        <v>82</v>
      </c>
      <c r="C110" s="15"/>
      <c r="D110" s="16">
        <v>123</v>
      </c>
      <c r="E110" s="4" t="s">
        <v>222</v>
      </c>
    </row>
    <row r="111" spans="1:5" ht="14.25">
      <c r="A111" s="15" t="s">
        <v>14</v>
      </c>
      <c r="B111" s="14" t="s">
        <v>11</v>
      </c>
      <c r="C111" s="15"/>
      <c r="D111" s="16">
        <v>89</v>
      </c>
      <c r="E111" s="4" t="s">
        <v>210</v>
      </c>
    </row>
    <row r="112" spans="1:5" ht="14.25">
      <c r="A112" s="15" t="s">
        <v>15</v>
      </c>
      <c r="B112" s="14" t="s">
        <v>11</v>
      </c>
      <c r="C112" s="15"/>
      <c r="D112" s="16">
        <v>89</v>
      </c>
      <c r="E112" s="4" t="s">
        <v>210</v>
      </c>
    </row>
    <row r="113" spans="1:5" ht="14.25">
      <c r="A113" s="15" t="s">
        <v>179</v>
      </c>
      <c r="B113" s="14" t="s">
        <v>172</v>
      </c>
      <c r="C113" s="15"/>
      <c r="D113" s="16">
        <v>117</v>
      </c>
      <c r="E113" s="4" t="s">
        <v>220</v>
      </c>
    </row>
    <row r="114" spans="1:5" ht="14.25">
      <c r="A114" s="15" t="s">
        <v>128</v>
      </c>
      <c r="B114" s="14" t="s">
        <v>116</v>
      </c>
      <c r="C114" s="15"/>
      <c r="D114" s="16">
        <v>116</v>
      </c>
      <c r="E114" s="4" t="s">
        <v>219</v>
      </c>
    </row>
    <row r="115" spans="1:5" ht="14.25">
      <c r="A115" s="15" t="s">
        <v>180</v>
      </c>
      <c r="B115" s="14" t="s">
        <v>172</v>
      </c>
      <c r="C115" s="15"/>
      <c r="D115" s="16">
        <v>117</v>
      </c>
      <c r="E115" s="4" t="s">
        <v>220</v>
      </c>
    </row>
    <row r="116" spans="1:5" ht="14.25">
      <c r="A116" s="15" t="s">
        <v>129</v>
      </c>
      <c r="B116" s="14" t="s">
        <v>116</v>
      </c>
      <c r="C116" s="15"/>
      <c r="D116" s="16">
        <v>116</v>
      </c>
      <c r="E116" s="4" t="s">
        <v>219</v>
      </c>
    </row>
    <row r="117" spans="1:5" ht="28.5">
      <c r="A117" s="15" t="s">
        <v>77</v>
      </c>
      <c r="B117" s="14" t="s">
        <v>488</v>
      </c>
      <c r="C117" s="15"/>
      <c r="D117" s="16">
        <v>170</v>
      </c>
      <c r="E117" s="4" t="s">
        <v>489</v>
      </c>
    </row>
    <row r="118" spans="1:5" ht="28.5">
      <c r="A118" s="15" t="s">
        <v>78</v>
      </c>
      <c r="B118" s="14" t="s">
        <v>488</v>
      </c>
      <c r="C118" s="15"/>
      <c r="D118" s="16">
        <v>170</v>
      </c>
      <c r="E118" s="4" t="s">
        <v>489</v>
      </c>
    </row>
    <row r="119" spans="1:5" ht="14.25">
      <c r="A119" s="15" t="s">
        <v>10</v>
      </c>
      <c r="B119" s="14" t="s">
        <v>5</v>
      </c>
      <c r="C119" s="15"/>
      <c r="D119" s="16">
        <v>157</v>
      </c>
      <c r="E119" s="4" t="s">
        <v>234</v>
      </c>
    </row>
    <row r="120" spans="1:4" ht="14.25">
      <c r="A120" s="15" t="s">
        <v>136</v>
      </c>
      <c r="B120" s="14" t="s">
        <v>135</v>
      </c>
      <c r="C120" s="15"/>
      <c r="D120" s="16"/>
    </row>
    <row r="121" spans="1:5" ht="14.25">
      <c r="A121" s="15" t="s">
        <v>151</v>
      </c>
      <c r="B121" s="14" t="s">
        <v>150</v>
      </c>
      <c r="C121" s="15"/>
      <c r="D121" s="16">
        <v>100</v>
      </c>
      <c r="E121" s="4" t="s">
        <v>214</v>
      </c>
    </row>
    <row r="122" spans="1:5" ht="14.25">
      <c r="A122" s="15" t="s">
        <v>92</v>
      </c>
      <c r="B122" s="14" t="s">
        <v>82</v>
      </c>
      <c r="C122" s="15"/>
      <c r="D122" s="16">
        <v>123</v>
      </c>
      <c r="E122" s="4" t="s">
        <v>222</v>
      </c>
    </row>
    <row r="123" spans="1:5" ht="14.25">
      <c r="A123" s="15" t="s">
        <v>72</v>
      </c>
      <c r="B123" s="14" t="s">
        <v>183</v>
      </c>
      <c r="C123" s="15"/>
      <c r="D123" s="16">
        <v>139</v>
      </c>
      <c r="E123" s="4" t="s">
        <v>229</v>
      </c>
    </row>
    <row r="124" spans="1:5" ht="14.25">
      <c r="A124" s="15" t="s">
        <v>144</v>
      </c>
      <c r="B124" s="14" t="s">
        <v>143</v>
      </c>
      <c r="C124" s="15"/>
      <c r="D124" s="16">
        <v>143</v>
      </c>
      <c r="E124" s="4" t="s">
        <v>231</v>
      </c>
    </row>
    <row r="125" spans="1:5" ht="28.5">
      <c r="A125" s="15" t="s">
        <v>322</v>
      </c>
      <c r="B125" s="14" t="s">
        <v>488</v>
      </c>
      <c r="C125" s="15"/>
      <c r="D125" s="16">
        <v>170</v>
      </c>
      <c r="E125" s="4" t="s">
        <v>489</v>
      </c>
    </row>
    <row r="126" spans="1:5" ht="14.25">
      <c r="A126" s="15" t="s">
        <v>93</v>
      </c>
      <c r="B126" s="14" t="s">
        <v>82</v>
      </c>
      <c r="C126" s="15"/>
      <c r="D126" s="16">
        <v>123</v>
      </c>
      <c r="E126" s="4" t="s">
        <v>222</v>
      </c>
    </row>
    <row r="127" spans="1:5" ht="14.25">
      <c r="A127" s="15" t="s">
        <v>94</v>
      </c>
      <c r="B127" s="14" t="s">
        <v>82</v>
      </c>
      <c r="C127" s="15"/>
      <c r="D127" s="16">
        <v>123</v>
      </c>
      <c r="E127" s="4" t="s">
        <v>222</v>
      </c>
    </row>
    <row r="128" spans="1:5" ht="14.25">
      <c r="A128" s="15" t="s">
        <v>47</v>
      </c>
      <c r="B128" s="14" t="s">
        <v>39</v>
      </c>
      <c r="C128" s="15"/>
      <c r="D128" s="16">
        <v>124</v>
      </c>
      <c r="E128" s="4" t="s">
        <v>223</v>
      </c>
    </row>
    <row r="129" spans="1:5" ht="14.25">
      <c r="A129" s="15" t="s">
        <v>47</v>
      </c>
      <c r="B129" s="14" t="s">
        <v>149</v>
      </c>
      <c r="C129" s="15"/>
      <c r="D129" s="16">
        <v>126</v>
      </c>
      <c r="E129" s="4" t="s">
        <v>225</v>
      </c>
    </row>
    <row r="130" spans="1:4" ht="14.25">
      <c r="A130" s="15" t="s">
        <v>21</v>
      </c>
      <c r="B130" s="14" t="s">
        <v>20</v>
      </c>
      <c r="C130" s="15" t="s">
        <v>19</v>
      </c>
      <c r="D130" s="16"/>
    </row>
    <row r="131" spans="1:4" ht="14.25">
      <c r="A131" s="15" t="s">
        <v>51</v>
      </c>
      <c r="B131" s="14" t="s">
        <v>50</v>
      </c>
      <c r="C131" s="15"/>
      <c r="D131" s="16"/>
    </row>
    <row r="132" spans="1:5" ht="14.25">
      <c r="A132" s="15" t="s">
        <v>486</v>
      </c>
      <c r="B132" s="14" t="s">
        <v>143</v>
      </c>
      <c r="C132" s="15"/>
      <c r="D132" s="16">
        <v>143</v>
      </c>
      <c r="E132" s="4" t="s">
        <v>231</v>
      </c>
    </row>
    <row r="133" spans="1:5" ht="14.25">
      <c r="A133" s="15" t="s">
        <v>486</v>
      </c>
      <c r="B133" s="14" t="s">
        <v>160</v>
      </c>
      <c r="C133" s="15"/>
      <c r="D133" s="16">
        <v>88</v>
      </c>
      <c r="E133" s="4" t="s">
        <v>209</v>
      </c>
    </row>
    <row r="134" spans="1:5" ht="14.25">
      <c r="A134" s="15" t="s">
        <v>145</v>
      </c>
      <c r="B134" s="14" t="s">
        <v>143</v>
      </c>
      <c r="C134" s="15"/>
      <c r="D134" s="16">
        <v>143</v>
      </c>
      <c r="E134" s="4" t="s">
        <v>231</v>
      </c>
    </row>
    <row r="135" spans="1:5" ht="14.25">
      <c r="A135" s="15" t="s">
        <v>145</v>
      </c>
      <c r="B135" s="14" t="s">
        <v>160</v>
      </c>
      <c r="C135" s="15"/>
      <c r="D135" s="16">
        <v>88</v>
      </c>
      <c r="E135" s="4" t="s">
        <v>209</v>
      </c>
    </row>
    <row r="136" spans="1:5" ht="14.25">
      <c r="A136" s="15" t="s">
        <v>181</v>
      </c>
      <c r="B136" s="14" t="s">
        <v>172</v>
      </c>
      <c r="C136" s="15"/>
      <c r="D136" s="16">
        <v>117</v>
      </c>
      <c r="E136" s="4" t="s">
        <v>220</v>
      </c>
    </row>
    <row r="137" spans="1:4" ht="14.25">
      <c r="A137" s="15" t="s">
        <v>171</v>
      </c>
      <c r="B137" s="14" t="s">
        <v>170</v>
      </c>
      <c r="C137" s="15"/>
      <c r="D137" s="16"/>
    </row>
    <row r="138" spans="1:5" ht="14.25">
      <c r="A138" s="15" t="s">
        <v>95</v>
      </c>
      <c r="B138" s="14" t="s">
        <v>82</v>
      </c>
      <c r="C138" s="15"/>
      <c r="D138" s="16">
        <v>123</v>
      </c>
      <c r="E138" s="4" t="s">
        <v>222</v>
      </c>
    </row>
    <row r="139" spans="1:5" ht="14.25">
      <c r="A139" s="15" t="s">
        <v>153</v>
      </c>
      <c r="B139" s="14" t="s">
        <v>154</v>
      </c>
      <c r="C139" s="15"/>
      <c r="D139" s="16">
        <v>164</v>
      </c>
      <c r="E139" s="4" t="s">
        <v>235</v>
      </c>
    </row>
    <row r="140" spans="1:5" ht="14.25">
      <c r="A140" s="15" t="s">
        <v>153</v>
      </c>
      <c r="B140" s="14" t="s">
        <v>154</v>
      </c>
      <c r="C140" s="15"/>
      <c r="D140" s="16">
        <v>164</v>
      </c>
      <c r="E140" s="4" t="s">
        <v>235</v>
      </c>
    </row>
    <row r="141" spans="1:5" ht="14.25">
      <c r="A141" s="15" t="s">
        <v>96</v>
      </c>
      <c r="B141" s="14" t="s">
        <v>82</v>
      </c>
      <c r="C141" s="15"/>
      <c r="D141" s="16">
        <v>123</v>
      </c>
      <c r="E141" s="4" t="s">
        <v>222</v>
      </c>
    </row>
    <row r="142" spans="1:5" ht="14.25">
      <c r="A142" s="15" t="s">
        <v>34</v>
      </c>
      <c r="B142" s="14" t="s">
        <v>82</v>
      </c>
      <c r="C142" s="15"/>
      <c r="D142" s="16">
        <v>123</v>
      </c>
      <c r="E142" s="4" t="s">
        <v>222</v>
      </c>
    </row>
    <row r="143" spans="1:5" ht="14.25">
      <c r="A143" s="15" t="s">
        <v>130</v>
      </c>
      <c r="B143" s="14" t="s">
        <v>116</v>
      </c>
      <c r="C143" s="15"/>
      <c r="D143" s="16">
        <v>116</v>
      </c>
      <c r="E143" s="4" t="s">
        <v>219</v>
      </c>
    </row>
    <row r="144" spans="1:5" ht="14.25">
      <c r="A144" s="15" t="s">
        <v>62</v>
      </c>
      <c r="B144" s="14" t="s">
        <v>488</v>
      </c>
      <c r="C144" s="15"/>
      <c r="D144" s="16">
        <v>170</v>
      </c>
      <c r="E144" s="4" t="s">
        <v>489</v>
      </c>
    </row>
    <row r="145" spans="1:5" ht="14.25">
      <c r="A145" s="15" t="s">
        <v>165</v>
      </c>
      <c r="B145" s="14" t="s">
        <v>160</v>
      </c>
      <c r="C145" s="15"/>
      <c r="D145" s="16">
        <v>88</v>
      </c>
      <c r="E145" s="4" t="s">
        <v>209</v>
      </c>
    </row>
    <row r="146" spans="1:5" ht="14.25">
      <c r="A146" s="15" t="s">
        <v>146</v>
      </c>
      <c r="B146" s="14" t="s">
        <v>143</v>
      </c>
      <c r="C146" s="15"/>
      <c r="D146" s="16">
        <v>143</v>
      </c>
      <c r="E146" s="4" t="s">
        <v>231</v>
      </c>
    </row>
    <row r="147" spans="1:5" ht="14.25">
      <c r="A147" s="15" t="s">
        <v>146</v>
      </c>
      <c r="B147" s="14" t="s">
        <v>160</v>
      </c>
      <c r="C147" s="15"/>
      <c r="D147" s="16">
        <v>88</v>
      </c>
      <c r="E147" s="4" t="s">
        <v>209</v>
      </c>
    </row>
    <row r="148" spans="1:5" ht="14.25">
      <c r="A148" s="15" t="s">
        <v>48</v>
      </c>
      <c r="B148" s="14" t="s">
        <v>39</v>
      </c>
      <c r="C148" s="15"/>
      <c r="D148" s="16">
        <v>124</v>
      </c>
      <c r="E148" s="4" t="s">
        <v>223</v>
      </c>
    </row>
    <row r="149" spans="1:5" ht="14.25">
      <c r="A149" s="15" t="s">
        <v>97</v>
      </c>
      <c r="B149" s="14" t="s">
        <v>82</v>
      </c>
      <c r="C149" s="15"/>
      <c r="D149" s="16">
        <v>123</v>
      </c>
      <c r="E149" s="4" t="s">
        <v>222</v>
      </c>
    </row>
    <row r="150" spans="1:5" ht="14.25">
      <c r="A150" s="15" t="s">
        <v>98</v>
      </c>
      <c r="B150" s="14" t="s">
        <v>82</v>
      </c>
      <c r="C150" s="15"/>
      <c r="D150" s="16">
        <v>123</v>
      </c>
      <c r="E150" s="4" t="s">
        <v>222</v>
      </c>
    </row>
    <row r="151" spans="1:5" ht="14.25">
      <c r="A151" s="15" t="s">
        <v>16</v>
      </c>
      <c r="B151" s="14" t="s">
        <v>11</v>
      </c>
      <c r="C151" s="15"/>
      <c r="D151" s="16">
        <v>89</v>
      </c>
      <c r="E151" s="4" t="s">
        <v>210</v>
      </c>
    </row>
    <row r="152" spans="1:5" ht="14.25">
      <c r="A152" s="15" t="s">
        <v>323</v>
      </c>
      <c r="B152" s="14" t="s">
        <v>488</v>
      </c>
      <c r="C152" s="15"/>
      <c r="D152" s="16">
        <v>170</v>
      </c>
      <c r="E152" s="4" t="s">
        <v>489</v>
      </c>
    </row>
    <row r="153" spans="1:5" ht="14.25">
      <c r="A153" s="15" t="s">
        <v>487</v>
      </c>
      <c r="B153" s="14" t="s">
        <v>39</v>
      </c>
      <c r="C153" s="15"/>
      <c r="D153" s="16">
        <v>124</v>
      </c>
      <c r="E153" s="4" t="s">
        <v>223</v>
      </c>
    </row>
    <row r="154" spans="1:5" ht="14.25">
      <c r="A154" s="15" t="s">
        <v>196</v>
      </c>
      <c r="B154" s="14" t="s">
        <v>195</v>
      </c>
      <c r="C154" s="15"/>
      <c r="D154" s="16">
        <v>103</v>
      </c>
      <c r="E154" s="4" t="s">
        <v>216</v>
      </c>
    </row>
    <row r="155" spans="1:5" ht="14.25">
      <c r="A155" s="15" t="s">
        <v>99</v>
      </c>
      <c r="B155" s="14" t="s">
        <v>82</v>
      </c>
      <c r="C155" s="15"/>
      <c r="D155" s="16">
        <v>123</v>
      </c>
      <c r="E155" s="4" t="s">
        <v>222</v>
      </c>
    </row>
    <row r="156" spans="1:5" ht="14.25">
      <c r="A156" s="15" t="s">
        <v>100</v>
      </c>
      <c r="B156" s="14" t="s">
        <v>82</v>
      </c>
      <c r="C156" s="15"/>
      <c r="D156" s="16">
        <v>123</v>
      </c>
      <c r="E156" s="4" t="s">
        <v>222</v>
      </c>
    </row>
    <row r="157" spans="1:5" ht="14.25">
      <c r="A157" s="15" t="s">
        <v>101</v>
      </c>
      <c r="B157" s="14" t="s">
        <v>82</v>
      </c>
      <c r="C157" s="15"/>
      <c r="D157" s="16">
        <v>123</v>
      </c>
      <c r="E157" s="4" t="s">
        <v>222</v>
      </c>
    </row>
    <row r="158" spans="1:5" ht="14.25">
      <c r="A158" s="15" t="s">
        <v>169</v>
      </c>
      <c r="B158" s="14" t="s">
        <v>488</v>
      </c>
      <c r="C158" s="15"/>
      <c r="D158" s="16">
        <v>170</v>
      </c>
      <c r="E158" s="4" t="s">
        <v>489</v>
      </c>
    </row>
    <row r="159" spans="1:5" ht="14.25">
      <c r="A159" s="15" t="s">
        <v>182</v>
      </c>
      <c r="B159" s="14" t="s">
        <v>172</v>
      </c>
      <c r="C159" s="15"/>
      <c r="D159" s="16">
        <v>117</v>
      </c>
      <c r="E159" s="4" t="s">
        <v>220</v>
      </c>
    </row>
    <row r="160" spans="1:5" ht="14.25">
      <c r="A160" s="15" t="s">
        <v>102</v>
      </c>
      <c r="B160" s="14" t="s">
        <v>82</v>
      </c>
      <c r="C160" s="15"/>
      <c r="D160" s="16">
        <v>123</v>
      </c>
      <c r="E160" s="4" t="s">
        <v>222</v>
      </c>
    </row>
    <row r="161" spans="1:5" ht="28.5">
      <c r="A161" s="15" t="s">
        <v>35</v>
      </c>
      <c r="B161" s="14" t="s">
        <v>82</v>
      </c>
      <c r="C161" s="15"/>
      <c r="D161" s="16">
        <v>123</v>
      </c>
      <c r="E161" s="4" t="s">
        <v>222</v>
      </c>
    </row>
    <row r="162" spans="1:5" ht="14.25">
      <c r="A162" s="15" t="s">
        <v>131</v>
      </c>
      <c r="B162" s="14" t="s">
        <v>116</v>
      </c>
      <c r="C162" s="15"/>
      <c r="D162" s="16">
        <v>116</v>
      </c>
      <c r="E162" s="4" t="s">
        <v>219</v>
      </c>
    </row>
    <row r="163" spans="1:5" ht="14.25">
      <c r="A163" s="15" t="s">
        <v>324</v>
      </c>
      <c r="B163" s="14" t="s">
        <v>116</v>
      </c>
      <c r="C163" s="15"/>
      <c r="D163" s="16">
        <v>116</v>
      </c>
      <c r="E163" s="4" t="s">
        <v>219</v>
      </c>
    </row>
    <row r="164" spans="1:5" ht="14.25">
      <c r="A164" s="15" t="s">
        <v>193</v>
      </c>
      <c r="B164" s="14" t="s">
        <v>183</v>
      </c>
      <c r="C164" s="15"/>
      <c r="D164" s="16">
        <v>139</v>
      </c>
      <c r="E164" s="4" t="s">
        <v>229</v>
      </c>
    </row>
    <row r="165" spans="1:5" ht="14.25">
      <c r="A165" s="15" t="s">
        <v>115</v>
      </c>
      <c r="B165" s="14" t="s">
        <v>114</v>
      </c>
      <c r="C165" s="15"/>
      <c r="D165" s="16">
        <v>167</v>
      </c>
      <c r="E165" s="4" t="s">
        <v>236</v>
      </c>
    </row>
    <row r="166" spans="1:5" ht="14.25">
      <c r="A166" s="15" t="s">
        <v>115</v>
      </c>
      <c r="B166" s="14" t="s">
        <v>156</v>
      </c>
      <c r="C166" s="15"/>
      <c r="D166" s="16">
        <v>127</v>
      </c>
      <c r="E166" s="4" t="s">
        <v>226</v>
      </c>
    </row>
    <row r="167" spans="1:5" ht="14.25">
      <c r="A167" s="15" t="s">
        <v>103</v>
      </c>
      <c r="B167" s="14" t="s">
        <v>82</v>
      </c>
      <c r="C167" s="15"/>
      <c r="D167" s="16">
        <v>123</v>
      </c>
      <c r="E167" s="4" t="s">
        <v>222</v>
      </c>
    </row>
    <row r="168" spans="1:5" ht="14.25">
      <c r="A168" s="15" t="s">
        <v>104</v>
      </c>
      <c r="B168" s="14" t="s">
        <v>82</v>
      </c>
      <c r="C168" s="15"/>
      <c r="D168" s="16">
        <v>123</v>
      </c>
      <c r="E168" s="4" t="s">
        <v>222</v>
      </c>
    </row>
    <row r="169" spans="1:5" ht="14.25">
      <c r="A169" s="15" t="s">
        <v>105</v>
      </c>
      <c r="B169" s="14" t="s">
        <v>82</v>
      </c>
      <c r="C169" s="15"/>
      <c r="D169" s="16">
        <v>123</v>
      </c>
      <c r="E169" s="4" t="s">
        <v>222</v>
      </c>
    </row>
    <row r="170" spans="1:5" ht="14.25">
      <c r="A170" s="15" t="s">
        <v>113</v>
      </c>
      <c r="B170" s="14" t="s">
        <v>109</v>
      </c>
      <c r="C170" s="15"/>
      <c r="D170" s="16">
        <v>1</v>
      </c>
      <c r="E170" s="4" t="s">
        <v>205</v>
      </c>
    </row>
    <row r="171" spans="1:5" ht="14.25">
      <c r="A171" s="15" t="s">
        <v>49</v>
      </c>
      <c r="B171" s="14" t="s">
        <v>39</v>
      </c>
      <c r="C171" s="15"/>
      <c r="D171" s="16">
        <v>124</v>
      </c>
      <c r="E171" s="4" t="s">
        <v>223</v>
      </c>
    </row>
    <row r="172" spans="1:5" ht="28.5">
      <c r="A172" s="15" t="s">
        <v>106</v>
      </c>
      <c r="B172" s="14" t="s">
        <v>82</v>
      </c>
      <c r="C172" s="15"/>
      <c r="D172" s="16">
        <v>123</v>
      </c>
      <c r="E172" s="4" t="s">
        <v>222</v>
      </c>
    </row>
    <row r="173" spans="1:5" ht="15" thickBot="1">
      <c r="A173" s="18" t="s">
        <v>63</v>
      </c>
      <c r="B173" s="17" t="s">
        <v>488</v>
      </c>
      <c r="C173" s="18"/>
      <c r="D173" s="19">
        <v>170</v>
      </c>
      <c r="E173" s="4" t="s">
        <v>489</v>
      </c>
    </row>
    <row r="174" spans="1:4" ht="15" thickTop="1">
      <c r="A174" s="7"/>
      <c r="B174" s="7"/>
      <c r="C174" s="7"/>
      <c r="D174" s="8"/>
    </row>
    <row r="175" spans="1:4" ht="14.25">
      <c r="A175" s="7" t="s">
        <v>325</v>
      </c>
      <c r="B175" s="7"/>
      <c r="C175" s="7"/>
      <c r="D175" s="8"/>
    </row>
    <row r="176" spans="1:4" ht="14.25">
      <c r="A176" s="7" t="s">
        <v>326</v>
      </c>
      <c r="B176" s="7"/>
      <c r="C176" s="7"/>
      <c r="D176" s="8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 - Pag. &amp;P di &amp;N dell'Appendice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35" customWidth="1"/>
    <col min="2" max="2" width="18.7109375" style="36" customWidth="1"/>
    <col min="3" max="5" width="10.7109375" style="35" customWidth="1"/>
    <col min="6" max="6" width="12.7109375" style="35" customWidth="1"/>
    <col min="7" max="11" width="10.7109375" style="35" customWidth="1"/>
    <col min="12" max="12" width="4.7109375" style="33" customWidth="1"/>
    <col min="13" max="16" width="8.7109375" style="34" customWidth="1"/>
    <col min="17" max="16384" width="9.140625" style="33" customWidth="1"/>
  </cols>
  <sheetData>
    <row r="1" spans="1:11" ht="17.25">
      <c r="A1" s="61" t="s">
        <v>494</v>
      </c>
      <c r="B1" s="60"/>
      <c r="C1" s="60"/>
      <c r="D1" s="60"/>
      <c r="E1" s="60"/>
      <c r="F1" s="60"/>
      <c r="G1" s="60"/>
      <c r="H1" s="59" t="s">
        <v>331</v>
      </c>
      <c r="I1" s="58"/>
      <c r="J1" s="58"/>
      <c r="K1" s="58"/>
    </row>
    <row r="2" spans="1:8" ht="1.5" customHeight="1">
      <c r="A2" s="56"/>
      <c r="B2" s="57"/>
      <c r="C2" s="56"/>
      <c r="D2" s="56"/>
      <c r="E2" s="56"/>
      <c r="F2" s="56"/>
      <c r="G2" s="56"/>
      <c r="H2" s="56"/>
    </row>
    <row r="3" spans="1:16" s="50" customFormat="1" ht="57.75" thickBot="1">
      <c r="A3" s="54" t="s">
        <v>198</v>
      </c>
      <c r="B3" s="55" t="s">
        <v>199</v>
      </c>
      <c r="C3" s="54" t="s">
        <v>200</v>
      </c>
      <c r="D3" s="54" t="s">
        <v>485</v>
      </c>
      <c r="E3" s="54" t="s">
        <v>201</v>
      </c>
      <c r="F3" s="54" t="s">
        <v>238</v>
      </c>
      <c r="G3" s="53" t="s">
        <v>495</v>
      </c>
      <c r="H3" s="53" t="s">
        <v>496</v>
      </c>
      <c r="I3" s="53" t="s">
        <v>491</v>
      </c>
      <c r="J3" s="53" t="s">
        <v>492</v>
      </c>
      <c r="K3" s="52" t="s">
        <v>493</v>
      </c>
      <c r="M3" s="51" t="s">
        <v>202</v>
      </c>
      <c r="N3" s="51" t="s">
        <v>203</v>
      </c>
      <c r="O3" s="51" t="s">
        <v>204</v>
      </c>
      <c r="P3" s="51" t="s">
        <v>330</v>
      </c>
    </row>
    <row r="4" spans="1:16" ht="15" customHeight="1" thickTop="1">
      <c r="A4" s="49">
        <v>1</v>
      </c>
      <c r="B4" s="48" t="s">
        <v>205</v>
      </c>
      <c r="C4" s="20">
        <v>155174</v>
      </c>
      <c r="D4" s="20">
        <v>191500</v>
      </c>
      <c r="E4" s="90">
        <f>ROUND(C4/D4,3)</f>
        <v>0.81</v>
      </c>
      <c r="F4" s="20">
        <v>6110</v>
      </c>
      <c r="G4" s="21">
        <f aca="true" t="shared" si="0" ref="G4:G39">C4-I4</f>
        <v>6071</v>
      </c>
      <c r="H4" s="43">
        <f aca="true" t="shared" si="1" ref="H4:H40">ROUND((C4/I4-1),2)</f>
        <v>0.04</v>
      </c>
      <c r="I4" s="20">
        <v>149103</v>
      </c>
      <c r="J4" s="20">
        <v>5578.071324</v>
      </c>
      <c r="K4" s="28">
        <f aca="true" t="shared" si="2" ref="K4:K39">F4-J4</f>
        <v>531.9286760000005</v>
      </c>
      <c r="M4" s="29">
        <v>138125</v>
      </c>
      <c r="N4" s="29">
        <v>2094</v>
      </c>
      <c r="O4" s="47">
        <f>N4/C4</f>
        <v>0.013494528722595281</v>
      </c>
      <c r="P4" s="47">
        <f>N4/M4</f>
        <v>0.015160180995475113</v>
      </c>
    </row>
    <row r="5" spans="1:11" ht="15" customHeight="1">
      <c r="A5" s="45">
        <v>2</v>
      </c>
      <c r="B5" s="44" t="s">
        <v>206</v>
      </c>
      <c r="C5" s="22">
        <v>42236</v>
      </c>
      <c r="D5" s="22">
        <v>47600</v>
      </c>
      <c r="E5" s="91">
        <f aca="true" t="shared" si="3" ref="E5:E39">ROUND(C5/D5,3)</f>
        <v>0.887</v>
      </c>
      <c r="F5" s="22">
        <v>2174</v>
      </c>
      <c r="G5" s="21">
        <f t="shared" si="0"/>
        <v>-52</v>
      </c>
      <c r="H5" s="43">
        <f t="shared" si="1"/>
        <v>0</v>
      </c>
      <c r="I5" s="22">
        <v>42288</v>
      </c>
      <c r="J5" s="22">
        <v>1999.949845</v>
      </c>
      <c r="K5" s="28">
        <f t="shared" si="2"/>
        <v>174.0501549999999</v>
      </c>
    </row>
    <row r="6" spans="1:11" ht="15" customHeight="1">
      <c r="A6" s="45">
        <v>3</v>
      </c>
      <c r="B6" s="44" t="s">
        <v>207</v>
      </c>
      <c r="C6" s="22">
        <v>11993</v>
      </c>
      <c r="D6" s="22">
        <v>15112</v>
      </c>
      <c r="E6" s="91">
        <f t="shared" si="3"/>
        <v>0.794</v>
      </c>
      <c r="F6" s="22">
        <v>599</v>
      </c>
      <c r="G6" s="21">
        <f t="shared" si="0"/>
        <v>191</v>
      </c>
      <c r="H6" s="43">
        <f t="shared" si="1"/>
        <v>0.02</v>
      </c>
      <c r="I6" s="22">
        <v>11802</v>
      </c>
      <c r="J6" s="22">
        <v>563.498685</v>
      </c>
      <c r="K6" s="28">
        <f t="shared" si="2"/>
        <v>35.50131499999998</v>
      </c>
    </row>
    <row r="7" spans="1:16" ht="15" customHeight="1">
      <c r="A7" s="45">
        <v>61</v>
      </c>
      <c r="B7" s="44" t="s">
        <v>208</v>
      </c>
      <c r="C7" s="22">
        <v>397634</v>
      </c>
      <c r="D7" s="22">
        <v>1000000</v>
      </c>
      <c r="E7" s="91">
        <f t="shared" si="3"/>
        <v>0.398</v>
      </c>
      <c r="F7" s="22">
        <v>10825</v>
      </c>
      <c r="G7" s="21">
        <f t="shared" si="0"/>
        <v>-1133</v>
      </c>
      <c r="H7" s="43">
        <f t="shared" si="1"/>
        <v>0</v>
      </c>
      <c r="I7" s="22">
        <v>398767</v>
      </c>
      <c r="J7" s="22">
        <v>10210.1207</v>
      </c>
      <c r="K7" s="28">
        <f t="shared" si="2"/>
        <v>614.8793000000005</v>
      </c>
      <c r="M7" s="29">
        <v>347223</v>
      </c>
      <c r="N7" s="29">
        <v>20224</v>
      </c>
      <c r="O7" s="47">
        <f>N7/C7</f>
        <v>0.05086084187971854</v>
      </c>
      <c r="P7" s="47">
        <f>N7/M7</f>
        <v>0.05824498953122345</v>
      </c>
    </row>
    <row r="8" spans="1:16" ht="15" customHeight="1">
      <c r="A8" s="45">
        <v>77</v>
      </c>
      <c r="B8" s="44" t="s">
        <v>329</v>
      </c>
      <c r="C8" s="22">
        <v>5961</v>
      </c>
      <c r="D8" s="22">
        <v>804000</v>
      </c>
      <c r="E8" s="91">
        <f t="shared" si="3"/>
        <v>0.007</v>
      </c>
      <c r="F8" s="22">
        <v>174</v>
      </c>
      <c r="G8" s="21">
        <f t="shared" si="0"/>
        <v>422</v>
      </c>
      <c r="H8" s="43">
        <f t="shared" si="1"/>
        <v>0.08</v>
      </c>
      <c r="I8" s="22">
        <v>5539</v>
      </c>
      <c r="J8" s="22">
        <v>156.75041</v>
      </c>
      <c r="K8" s="28">
        <f t="shared" si="2"/>
        <v>17.249590000000012</v>
      </c>
      <c r="M8" s="29"/>
      <c r="N8" s="29"/>
      <c r="O8" s="47"/>
      <c r="P8" s="47"/>
    </row>
    <row r="9" spans="1:11" ht="15" customHeight="1">
      <c r="A9" s="45">
        <v>87</v>
      </c>
      <c r="B9" s="44" t="s">
        <v>328</v>
      </c>
      <c r="C9" s="22">
        <v>70133</v>
      </c>
      <c r="D9" s="22">
        <v>891000</v>
      </c>
      <c r="E9" s="91">
        <f t="shared" si="3"/>
        <v>0.079</v>
      </c>
      <c r="F9" s="22">
        <v>1177</v>
      </c>
      <c r="G9" s="21">
        <f t="shared" si="0"/>
        <v>18793</v>
      </c>
      <c r="H9" s="43">
        <f t="shared" si="1"/>
        <v>0.37</v>
      </c>
      <c r="I9" s="22">
        <v>51340</v>
      </c>
      <c r="J9" s="22">
        <v>1059.072785</v>
      </c>
      <c r="K9" s="28">
        <f t="shared" si="2"/>
        <v>117.92721499999993</v>
      </c>
    </row>
    <row r="10" spans="1:11" ht="15" customHeight="1">
      <c r="A10" s="45">
        <v>88</v>
      </c>
      <c r="B10" s="44" t="s">
        <v>209</v>
      </c>
      <c r="C10" s="22">
        <v>49525</v>
      </c>
      <c r="D10" s="22">
        <v>250000</v>
      </c>
      <c r="E10" s="91">
        <f t="shared" si="3"/>
        <v>0.198</v>
      </c>
      <c r="F10" s="22">
        <v>978</v>
      </c>
      <c r="G10" s="21">
        <f t="shared" si="0"/>
        <v>-6</v>
      </c>
      <c r="H10" s="43">
        <f t="shared" si="1"/>
        <v>0</v>
      </c>
      <c r="I10" s="22">
        <v>49531</v>
      </c>
      <c r="J10" s="22">
        <v>921.868352</v>
      </c>
      <c r="K10" s="28">
        <f t="shared" si="2"/>
        <v>56.13164800000004</v>
      </c>
    </row>
    <row r="11" spans="1:11" ht="15" customHeight="1">
      <c r="A11" s="45">
        <v>89</v>
      </c>
      <c r="B11" s="44" t="s">
        <v>210</v>
      </c>
      <c r="C11" s="22">
        <v>46968</v>
      </c>
      <c r="D11" s="22">
        <v>248000</v>
      </c>
      <c r="E11" s="91">
        <f t="shared" si="3"/>
        <v>0.189</v>
      </c>
      <c r="F11" s="22">
        <v>1394</v>
      </c>
      <c r="G11" s="21">
        <f t="shared" si="0"/>
        <v>-302</v>
      </c>
      <c r="H11" s="43">
        <f t="shared" si="1"/>
        <v>-0.01</v>
      </c>
      <c r="I11" s="22">
        <v>47270</v>
      </c>
      <c r="J11" s="22">
        <v>1298.79043</v>
      </c>
      <c r="K11" s="28">
        <f t="shared" si="2"/>
        <v>95.20956999999999</v>
      </c>
    </row>
    <row r="12" spans="1:11" ht="15" customHeight="1">
      <c r="A12" s="45">
        <v>93</v>
      </c>
      <c r="B12" s="44" t="s">
        <v>211</v>
      </c>
      <c r="C12" s="22">
        <v>117387</v>
      </c>
      <c r="D12" s="22">
        <v>245000</v>
      </c>
      <c r="E12" s="91">
        <f t="shared" si="3"/>
        <v>0.479</v>
      </c>
      <c r="F12" s="22">
        <v>2575</v>
      </c>
      <c r="G12" s="21">
        <f t="shared" si="0"/>
        <v>1627</v>
      </c>
      <c r="H12" s="43">
        <f t="shared" si="1"/>
        <v>0.01</v>
      </c>
      <c r="I12" s="22">
        <v>115760</v>
      </c>
      <c r="J12" s="22">
        <v>2375.188032</v>
      </c>
      <c r="K12" s="28">
        <f t="shared" si="2"/>
        <v>199.81196799999998</v>
      </c>
    </row>
    <row r="13" spans="1:11" ht="15" customHeight="1">
      <c r="A13" s="45">
        <v>96</v>
      </c>
      <c r="B13" s="44" t="s">
        <v>212</v>
      </c>
      <c r="C13" s="22">
        <v>72126</v>
      </c>
      <c r="D13" s="22">
        <v>349311</v>
      </c>
      <c r="E13" s="91">
        <f t="shared" si="3"/>
        <v>0.206</v>
      </c>
      <c r="F13" s="22">
        <v>983</v>
      </c>
      <c r="G13" s="21">
        <f t="shared" si="0"/>
        <v>-75</v>
      </c>
      <c r="H13" s="43">
        <f t="shared" si="1"/>
        <v>0</v>
      </c>
      <c r="I13" s="22">
        <v>72201</v>
      </c>
      <c r="J13" s="22">
        <v>943.514764</v>
      </c>
      <c r="K13" s="28">
        <f t="shared" si="2"/>
        <v>39.485235999999986</v>
      </c>
    </row>
    <row r="14" spans="1:11" ht="15" customHeight="1">
      <c r="A14" s="45">
        <v>99</v>
      </c>
      <c r="B14" s="44" t="s">
        <v>213</v>
      </c>
      <c r="C14" s="22">
        <v>45726</v>
      </c>
      <c r="D14" s="22">
        <v>45726</v>
      </c>
      <c r="E14" s="91">
        <f t="shared" si="3"/>
        <v>1</v>
      </c>
      <c r="F14" s="22">
        <v>2073</v>
      </c>
      <c r="G14" s="21">
        <f t="shared" si="0"/>
        <v>1504</v>
      </c>
      <c r="H14" s="43">
        <f t="shared" si="1"/>
        <v>0.03</v>
      </c>
      <c r="I14" s="22">
        <v>44222</v>
      </c>
      <c r="J14" s="22">
        <v>1909.096237</v>
      </c>
      <c r="K14" s="28">
        <f t="shared" si="2"/>
        <v>163.90376300000003</v>
      </c>
    </row>
    <row r="15" spans="1:11" ht="15" customHeight="1">
      <c r="A15" s="45">
        <v>100</v>
      </c>
      <c r="B15" s="44" t="s">
        <v>214</v>
      </c>
      <c r="C15" s="22">
        <v>31384</v>
      </c>
      <c r="D15" s="22">
        <v>50000</v>
      </c>
      <c r="E15" s="91">
        <f t="shared" si="3"/>
        <v>0.628</v>
      </c>
      <c r="F15" s="22">
        <v>987</v>
      </c>
      <c r="G15" s="21">
        <f t="shared" si="0"/>
        <v>352</v>
      </c>
      <c r="H15" s="43">
        <f t="shared" si="1"/>
        <v>0.01</v>
      </c>
      <c r="I15" s="22">
        <v>31032</v>
      </c>
      <c r="J15" s="22">
        <v>915.08219</v>
      </c>
      <c r="K15" s="28">
        <f t="shared" si="2"/>
        <v>71.91781000000003</v>
      </c>
    </row>
    <row r="16" spans="1:11" ht="15" customHeight="1">
      <c r="A16" s="45">
        <v>102</v>
      </c>
      <c r="B16" s="44" t="s">
        <v>215</v>
      </c>
      <c r="C16" s="22">
        <v>30351</v>
      </c>
      <c r="D16" s="22">
        <v>74616</v>
      </c>
      <c r="E16" s="91">
        <f t="shared" si="3"/>
        <v>0.407</v>
      </c>
      <c r="F16" s="22">
        <v>789</v>
      </c>
      <c r="G16" s="21">
        <f t="shared" si="0"/>
        <v>-388</v>
      </c>
      <c r="H16" s="43">
        <f t="shared" si="1"/>
        <v>-0.01</v>
      </c>
      <c r="I16" s="22">
        <v>30739</v>
      </c>
      <c r="J16" s="22">
        <v>751.487265</v>
      </c>
      <c r="K16" s="28">
        <f t="shared" si="2"/>
        <v>37.51273500000002</v>
      </c>
    </row>
    <row r="17" spans="1:12" s="34" customFormat="1" ht="15" customHeight="1">
      <c r="A17" s="45">
        <v>103</v>
      </c>
      <c r="B17" s="44" t="s">
        <v>216</v>
      </c>
      <c r="C17" s="22">
        <v>58210</v>
      </c>
      <c r="D17" s="22">
        <v>150000</v>
      </c>
      <c r="E17" s="91">
        <f t="shared" si="3"/>
        <v>0.388</v>
      </c>
      <c r="F17" s="22">
        <v>1827</v>
      </c>
      <c r="G17" s="21">
        <f t="shared" si="0"/>
        <v>-991</v>
      </c>
      <c r="H17" s="43">
        <f t="shared" si="1"/>
        <v>-0.02</v>
      </c>
      <c r="I17" s="22">
        <v>59201</v>
      </c>
      <c r="J17" s="22">
        <v>1707.072304</v>
      </c>
      <c r="K17" s="28">
        <f t="shared" si="2"/>
        <v>119.92769599999997</v>
      </c>
      <c r="L17" s="33"/>
    </row>
    <row r="18" spans="1:12" s="34" customFormat="1" ht="15" customHeight="1">
      <c r="A18" s="45">
        <v>106</v>
      </c>
      <c r="B18" s="44" t="s">
        <v>217</v>
      </c>
      <c r="C18" s="22">
        <v>29003</v>
      </c>
      <c r="D18" s="22">
        <v>232050</v>
      </c>
      <c r="E18" s="91">
        <f t="shared" si="3"/>
        <v>0.125</v>
      </c>
      <c r="F18" s="22">
        <v>603</v>
      </c>
      <c r="G18" s="21">
        <f t="shared" si="0"/>
        <v>-1056</v>
      </c>
      <c r="H18" s="43">
        <f t="shared" si="1"/>
        <v>-0.04</v>
      </c>
      <c r="I18" s="22">
        <v>30059</v>
      </c>
      <c r="J18" s="22">
        <v>574.804746</v>
      </c>
      <c r="K18" s="28">
        <f t="shared" si="2"/>
        <v>28.195253999999977</v>
      </c>
      <c r="L18" s="33"/>
    </row>
    <row r="19" spans="1:12" s="34" customFormat="1" ht="15" customHeight="1">
      <c r="A19" s="45">
        <v>107</v>
      </c>
      <c r="B19" s="44" t="s">
        <v>218</v>
      </c>
      <c r="C19" s="22">
        <v>13915</v>
      </c>
      <c r="D19" s="22">
        <v>29600</v>
      </c>
      <c r="E19" s="91">
        <f t="shared" si="3"/>
        <v>0.47</v>
      </c>
      <c r="F19" s="22">
        <v>451</v>
      </c>
      <c r="G19" s="21">
        <f t="shared" si="0"/>
        <v>-133</v>
      </c>
      <c r="H19" s="43">
        <f t="shared" si="1"/>
        <v>-0.01</v>
      </c>
      <c r="I19" s="22">
        <v>14048</v>
      </c>
      <c r="J19" s="22">
        <v>426.039958</v>
      </c>
      <c r="K19" s="28">
        <f t="shared" si="2"/>
        <v>24.960041999999987</v>
      </c>
      <c r="L19" s="33"/>
    </row>
    <row r="20" spans="1:12" s="34" customFormat="1" ht="15" customHeight="1">
      <c r="A20" s="45">
        <v>116</v>
      </c>
      <c r="B20" s="44" t="s">
        <v>219</v>
      </c>
      <c r="C20" s="22">
        <v>55870</v>
      </c>
      <c r="D20" s="22">
        <v>500000</v>
      </c>
      <c r="E20" s="91">
        <f t="shared" si="3"/>
        <v>0.112</v>
      </c>
      <c r="F20" s="22">
        <v>717</v>
      </c>
      <c r="G20" s="21">
        <f t="shared" si="0"/>
        <v>3702</v>
      </c>
      <c r="H20" s="43">
        <f t="shared" si="1"/>
        <v>0.07</v>
      </c>
      <c r="I20" s="22">
        <v>52168</v>
      </c>
      <c r="J20" s="22">
        <v>685.200529</v>
      </c>
      <c r="K20" s="28">
        <f t="shared" si="2"/>
        <v>31.79947100000004</v>
      </c>
      <c r="L20" s="33"/>
    </row>
    <row r="21" spans="1:12" s="34" customFormat="1" ht="15" customHeight="1">
      <c r="A21" s="45">
        <v>117</v>
      </c>
      <c r="B21" s="44" t="s">
        <v>220</v>
      </c>
      <c r="C21" s="22">
        <v>58275</v>
      </c>
      <c r="D21" s="22">
        <v>400000</v>
      </c>
      <c r="E21" s="91">
        <f t="shared" si="3"/>
        <v>0.146</v>
      </c>
      <c r="F21" s="22">
        <v>1160</v>
      </c>
      <c r="G21" s="21">
        <f t="shared" si="0"/>
        <v>-102</v>
      </c>
      <c r="H21" s="43">
        <f t="shared" si="1"/>
        <v>0</v>
      </c>
      <c r="I21" s="22">
        <v>58377</v>
      </c>
      <c r="J21" s="22">
        <v>1083.555263</v>
      </c>
      <c r="K21" s="28">
        <f t="shared" si="2"/>
        <v>76.44473700000003</v>
      </c>
      <c r="L21" s="33"/>
    </row>
    <row r="22" spans="1:12" s="34" customFormat="1" ht="15" customHeight="1">
      <c r="A22" s="45">
        <v>122</v>
      </c>
      <c r="B22" s="44" t="s">
        <v>221</v>
      </c>
      <c r="C22" s="22">
        <v>6000</v>
      </c>
      <c r="D22" s="22">
        <v>8500</v>
      </c>
      <c r="E22" s="91">
        <f t="shared" si="3"/>
        <v>0.706</v>
      </c>
      <c r="F22" s="22">
        <v>192</v>
      </c>
      <c r="G22" s="21">
        <f t="shared" si="0"/>
        <v>-158</v>
      </c>
      <c r="H22" s="43">
        <f t="shared" si="1"/>
        <v>-0.03</v>
      </c>
      <c r="I22" s="22">
        <v>6158</v>
      </c>
      <c r="J22" s="22">
        <v>183.181385</v>
      </c>
      <c r="K22" s="28">
        <f t="shared" si="2"/>
        <v>8.818614999999994</v>
      </c>
      <c r="L22" s="33"/>
    </row>
    <row r="23" spans="1:12" s="34" customFormat="1" ht="15" customHeight="1">
      <c r="A23" s="45">
        <v>123</v>
      </c>
      <c r="B23" s="44" t="s">
        <v>222</v>
      </c>
      <c r="C23" s="22">
        <v>211431</v>
      </c>
      <c r="D23" s="22">
        <v>2500000</v>
      </c>
      <c r="E23" s="91">
        <f t="shared" si="3"/>
        <v>0.085</v>
      </c>
      <c r="F23" s="22">
        <v>3625</v>
      </c>
      <c r="G23" s="21">
        <f t="shared" si="0"/>
        <v>6114</v>
      </c>
      <c r="H23" s="43">
        <f t="shared" si="1"/>
        <v>0.03</v>
      </c>
      <c r="I23" s="22">
        <v>205317</v>
      </c>
      <c r="J23" s="22">
        <v>3312.887917</v>
      </c>
      <c r="K23" s="28">
        <f t="shared" si="2"/>
        <v>312.112083</v>
      </c>
      <c r="L23" s="33"/>
    </row>
    <row r="24" spans="1:12" s="34" customFormat="1" ht="15" customHeight="1">
      <c r="A24" s="45">
        <v>124</v>
      </c>
      <c r="B24" s="44" t="s">
        <v>223</v>
      </c>
      <c r="C24" s="22">
        <v>36274</v>
      </c>
      <c r="D24" s="22">
        <v>200000</v>
      </c>
      <c r="E24" s="91">
        <f t="shared" si="3"/>
        <v>0.181</v>
      </c>
      <c r="F24" s="22">
        <v>807</v>
      </c>
      <c r="G24" s="21">
        <f t="shared" si="0"/>
        <v>1941</v>
      </c>
      <c r="H24" s="43">
        <f t="shared" si="1"/>
        <v>0.06</v>
      </c>
      <c r="I24" s="22">
        <v>34333</v>
      </c>
      <c r="J24" s="22">
        <v>765.679466</v>
      </c>
      <c r="K24" s="28">
        <f t="shared" si="2"/>
        <v>41.32053399999995</v>
      </c>
      <c r="L24" s="33"/>
    </row>
    <row r="25" spans="1:12" s="34" customFormat="1" ht="15" customHeight="1">
      <c r="A25" s="45">
        <v>125</v>
      </c>
      <c r="B25" s="44" t="s">
        <v>224</v>
      </c>
      <c r="C25" s="22">
        <v>49449</v>
      </c>
      <c r="D25" s="22">
        <v>100000</v>
      </c>
      <c r="E25" s="91">
        <f t="shared" si="3"/>
        <v>0.494</v>
      </c>
      <c r="F25" s="22">
        <v>1283</v>
      </c>
      <c r="G25" s="21">
        <f t="shared" si="0"/>
        <v>341</v>
      </c>
      <c r="H25" s="43">
        <f t="shared" si="1"/>
        <v>0.01</v>
      </c>
      <c r="I25" s="22">
        <v>49108</v>
      </c>
      <c r="J25" s="22">
        <v>1170.206803</v>
      </c>
      <c r="K25" s="28">
        <f t="shared" si="2"/>
        <v>112.79319699999996</v>
      </c>
      <c r="L25" s="33"/>
    </row>
    <row r="26" spans="1:12" s="34" customFormat="1" ht="15" customHeight="1">
      <c r="A26" s="45">
        <v>126</v>
      </c>
      <c r="B26" s="44" t="s">
        <v>225</v>
      </c>
      <c r="C26" s="22">
        <v>2715</v>
      </c>
      <c r="D26" s="22">
        <v>8500</v>
      </c>
      <c r="E26" s="91">
        <f t="shared" si="3"/>
        <v>0.319</v>
      </c>
      <c r="F26" s="22">
        <v>105</v>
      </c>
      <c r="G26" s="21">
        <f t="shared" si="0"/>
        <v>17</v>
      </c>
      <c r="H26" s="43">
        <f t="shared" si="1"/>
        <v>0.01</v>
      </c>
      <c r="I26" s="22">
        <v>2698</v>
      </c>
      <c r="J26" s="22">
        <v>96.414025</v>
      </c>
      <c r="K26" s="28">
        <f t="shared" si="2"/>
        <v>8.585975000000005</v>
      </c>
      <c r="L26" s="33"/>
    </row>
    <row r="27" spans="1:12" s="34" customFormat="1" ht="15" customHeight="1">
      <c r="A27" s="45">
        <v>127</v>
      </c>
      <c r="B27" s="44" t="s">
        <v>226</v>
      </c>
      <c r="C27" s="22">
        <v>12668</v>
      </c>
      <c r="D27" s="22">
        <v>31000</v>
      </c>
      <c r="E27" s="91">
        <f t="shared" si="3"/>
        <v>0.409</v>
      </c>
      <c r="F27" s="22">
        <v>438</v>
      </c>
      <c r="G27" s="21">
        <f t="shared" si="0"/>
        <v>494</v>
      </c>
      <c r="H27" s="43">
        <f t="shared" si="1"/>
        <v>0.04</v>
      </c>
      <c r="I27" s="22">
        <v>12174</v>
      </c>
      <c r="J27" s="22">
        <v>401.035284</v>
      </c>
      <c r="K27" s="28">
        <f t="shared" si="2"/>
        <v>36.96471600000001</v>
      </c>
      <c r="L27" s="33"/>
    </row>
    <row r="28" spans="1:12" s="34" customFormat="1" ht="15" customHeight="1">
      <c r="A28" s="45">
        <v>128</v>
      </c>
      <c r="B28" s="44" t="s">
        <v>227</v>
      </c>
      <c r="C28" s="22">
        <v>8410</v>
      </c>
      <c r="D28" s="22">
        <v>160000</v>
      </c>
      <c r="E28" s="91">
        <f t="shared" si="3"/>
        <v>0.053</v>
      </c>
      <c r="F28" s="22">
        <v>120</v>
      </c>
      <c r="G28" s="21">
        <f t="shared" si="0"/>
        <v>-964</v>
      </c>
      <c r="H28" s="43">
        <f t="shared" si="1"/>
        <v>-0.1</v>
      </c>
      <c r="I28" s="22">
        <v>9374</v>
      </c>
      <c r="J28" s="22">
        <v>112.036252</v>
      </c>
      <c r="K28" s="28">
        <f t="shared" si="2"/>
        <v>7.963747999999995</v>
      </c>
      <c r="L28" s="33"/>
    </row>
    <row r="29" spans="1:12" s="34" customFormat="1" ht="15" customHeight="1">
      <c r="A29" s="45">
        <v>129</v>
      </c>
      <c r="B29" s="44" t="s">
        <v>228</v>
      </c>
      <c r="C29" s="22">
        <v>71299</v>
      </c>
      <c r="D29" s="22">
        <v>90000</v>
      </c>
      <c r="E29" s="91">
        <f t="shared" si="3"/>
        <v>0.792</v>
      </c>
      <c r="F29" s="22">
        <v>1008</v>
      </c>
      <c r="G29" s="21">
        <f t="shared" si="0"/>
        <v>35025</v>
      </c>
      <c r="H29" s="43">
        <f t="shared" si="1"/>
        <v>0.97</v>
      </c>
      <c r="I29" s="22">
        <v>36274</v>
      </c>
      <c r="J29" s="22">
        <v>932.801666</v>
      </c>
      <c r="K29" s="28">
        <f t="shared" si="2"/>
        <v>75.19833400000005</v>
      </c>
      <c r="L29" s="33"/>
    </row>
    <row r="30" spans="1:12" s="34" customFormat="1" ht="15" customHeight="1">
      <c r="A30" s="45">
        <v>136</v>
      </c>
      <c r="B30" s="44" t="s">
        <v>538</v>
      </c>
      <c r="C30" s="22">
        <v>745157</v>
      </c>
      <c r="D30" s="22">
        <v>400000</v>
      </c>
      <c r="E30" s="91">
        <f t="shared" si="3"/>
        <v>1.863</v>
      </c>
      <c r="F30" s="22">
        <v>630</v>
      </c>
      <c r="G30" s="21">
        <f t="shared" si="0"/>
        <v>101802</v>
      </c>
      <c r="H30" s="43">
        <f t="shared" si="1"/>
        <v>0.16</v>
      </c>
      <c r="I30" s="22">
        <v>643355</v>
      </c>
      <c r="J30" s="22">
        <v>573.420783</v>
      </c>
      <c r="K30" s="28">
        <f t="shared" si="2"/>
        <v>56.57921699999997</v>
      </c>
      <c r="L30" s="46"/>
    </row>
    <row r="31" spans="1:12" s="34" customFormat="1" ht="15" customHeight="1">
      <c r="A31" s="45">
        <v>139</v>
      </c>
      <c r="B31" s="44" t="s">
        <v>229</v>
      </c>
      <c r="C31" s="22">
        <v>92796</v>
      </c>
      <c r="D31" s="22">
        <v>230000</v>
      </c>
      <c r="E31" s="91">
        <f t="shared" si="3"/>
        <v>0.403</v>
      </c>
      <c r="F31" s="22">
        <v>1592</v>
      </c>
      <c r="G31" s="21">
        <f t="shared" si="0"/>
        <v>34664</v>
      </c>
      <c r="H31" s="43">
        <f t="shared" si="1"/>
        <v>0.6</v>
      </c>
      <c r="I31" s="22">
        <v>58132</v>
      </c>
      <c r="J31" s="22">
        <v>1348.156298</v>
      </c>
      <c r="K31" s="28">
        <f t="shared" si="2"/>
        <v>243.8437019999999</v>
      </c>
      <c r="L31" s="33"/>
    </row>
    <row r="32" spans="1:12" s="34" customFormat="1" ht="15" customHeight="1">
      <c r="A32" s="45">
        <v>142</v>
      </c>
      <c r="B32" s="44" t="s">
        <v>230</v>
      </c>
      <c r="C32" s="22">
        <v>7174</v>
      </c>
      <c r="D32" s="22">
        <v>28000</v>
      </c>
      <c r="E32" s="91">
        <f t="shared" si="3"/>
        <v>0.256</v>
      </c>
      <c r="F32" s="22">
        <v>139</v>
      </c>
      <c r="G32" s="21">
        <f t="shared" si="0"/>
        <v>6</v>
      </c>
      <c r="H32" s="43">
        <f t="shared" si="1"/>
        <v>0</v>
      </c>
      <c r="I32" s="22">
        <v>7168</v>
      </c>
      <c r="J32" s="22">
        <v>132.952769</v>
      </c>
      <c r="K32" s="28">
        <f t="shared" si="2"/>
        <v>6.047231000000011</v>
      </c>
      <c r="L32" s="33"/>
    </row>
    <row r="33" spans="1:11" ht="15" customHeight="1">
      <c r="A33" s="45">
        <v>143</v>
      </c>
      <c r="B33" s="44" t="s">
        <v>231</v>
      </c>
      <c r="C33" s="22">
        <v>96358</v>
      </c>
      <c r="D33" s="22">
        <v>129790</v>
      </c>
      <c r="E33" s="91">
        <f t="shared" si="3"/>
        <v>0.742</v>
      </c>
      <c r="F33" s="22">
        <v>2087</v>
      </c>
      <c r="G33" s="21">
        <f t="shared" si="0"/>
        <v>-613</v>
      </c>
      <c r="H33" s="43">
        <f t="shared" si="1"/>
        <v>-0.01</v>
      </c>
      <c r="I33" s="22">
        <v>96971</v>
      </c>
      <c r="J33" s="22">
        <v>1917.500096</v>
      </c>
      <c r="K33" s="28">
        <f t="shared" si="2"/>
        <v>169.49990400000002</v>
      </c>
    </row>
    <row r="34" spans="1:11" ht="15" customHeight="1">
      <c r="A34" s="45">
        <v>145</v>
      </c>
      <c r="B34" s="44" t="s">
        <v>232</v>
      </c>
      <c r="C34" s="22">
        <v>100710</v>
      </c>
      <c r="D34" s="22">
        <v>1200000</v>
      </c>
      <c r="E34" s="91">
        <f t="shared" si="3"/>
        <v>0.084</v>
      </c>
      <c r="F34" s="22">
        <v>996</v>
      </c>
      <c r="G34" s="21">
        <f t="shared" si="0"/>
        <v>204</v>
      </c>
      <c r="H34" s="43">
        <f t="shared" si="1"/>
        <v>0</v>
      </c>
      <c r="I34" s="22">
        <v>100506</v>
      </c>
      <c r="J34" s="22">
        <v>910.090584</v>
      </c>
      <c r="K34" s="28">
        <f t="shared" si="2"/>
        <v>85.90941599999996</v>
      </c>
    </row>
    <row r="35" spans="1:11" ht="15" customHeight="1">
      <c r="A35" s="45">
        <v>148</v>
      </c>
      <c r="B35" s="44" t="s">
        <v>233</v>
      </c>
      <c r="C35" s="22">
        <v>15571</v>
      </c>
      <c r="D35" s="22">
        <v>15571</v>
      </c>
      <c r="E35" s="91">
        <f t="shared" si="3"/>
        <v>1</v>
      </c>
      <c r="F35" s="22">
        <v>285</v>
      </c>
      <c r="G35" s="21">
        <f t="shared" si="0"/>
        <v>6775</v>
      </c>
      <c r="H35" s="43">
        <f t="shared" si="1"/>
        <v>0.77</v>
      </c>
      <c r="I35" s="22">
        <v>8796</v>
      </c>
      <c r="J35" s="22">
        <v>257.099512</v>
      </c>
      <c r="K35" s="28">
        <f t="shared" si="2"/>
        <v>27.900487999999996</v>
      </c>
    </row>
    <row r="36" spans="1:11" ht="15" customHeight="1">
      <c r="A36" s="45">
        <v>157</v>
      </c>
      <c r="B36" s="44" t="s">
        <v>234</v>
      </c>
      <c r="C36" s="22">
        <v>8598</v>
      </c>
      <c r="D36" s="22">
        <v>330000</v>
      </c>
      <c r="E36" s="91">
        <f t="shared" si="3"/>
        <v>0.026</v>
      </c>
      <c r="F36" s="22">
        <v>85</v>
      </c>
      <c r="G36" s="21">
        <f t="shared" si="0"/>
        <v>-39</v>
      </c>
      <c r="H36" s="43">
        <f t="shared" si="1"/>
        <v>0</v>
      </c>
      <c r="I36" s="22">
        <v>8637</v>
      </c>
      <c r="J36" s="22">
        <v>78.907664</v>
      </c>
      <c r="K36" s="28">
        <f t="shared" si="2"/>
        <v>6.092336000000003</v>
      </c>
    </row>
    <row r="37" spans="1:11" ht="15" customHeight="1">
      <c r="A37" s="45">
        <v>158</v>
      </c>
      <c r="B37" s="44" t="s">
        <v>537</v>
      </c>
      <c r="C37" s="22"/>
      <c r="D37" s="22"/>
      <c r="E37" s="91"/>
      <c r="F37" s="22"/>
      <c r="G37" s="21">
        <f t="shared" si="0"/>
        <v>-8537</v>
      </c>
      <c r="H37" s="43">
        <f t="shared" si="1"/>
        <v>-1</v>
      </c>
      <c r="I37" s="22">
        <v>8537</v>
      </c>
      <c r="J37" s="22">
        <v>143.200543</v>
      </c>
      <c r="K37" s="28">
        <f t="shared" si="2"/>
        <v>-143.200543</v>
      </c>
    </row>
    <row r="38" spans="1:11" ht="15" customHeight="1">
      <c r="A38" s="45">
        <v>164</v>
      </c>
      <c r="B38" s="44" t="s">
        <v>235</v>
      </c>
      <c r="C38" s="22">
        <v>41686</v>
      </c>
      <c r="D38" s="22">
        <v>1571382</v>
      </c>
      <c r="E38" s="91">
        <f t="shared" si="3"/>
        <v>0.027</v>
      </c>
      <c r="F38" s="22">
        <v>81</v>
      </c>
      <c r="G38" s="21">
        <f t="shared" si="0"/>
        <v>2246</v>
      </c>
      <c r="H38" s="43">
        <f t="shared" si="1"/>
        <v>0.06</v>
      </c>
      <c r="I38" s="22">
        <v>39440</v>
      </c>
      <c r="J38" s="22">
        <v>51.549333</v>
      </c>
      <c r="K38" s="28">
        <f t="shared" si="2"/>
        <v>29.450667000000003</v>
      </c>
    </row>
    <row r="39" spans="1:11" ht="15" customHeight="1" thickBot="1">
      <c r="A39" s="42">
        <v>167</v>
      </c>
      <c r="B39" s="41" t="s">
        <v>236</v>
      </c>
      <c r="C39" s="38">
        <v>6466</v>
      </c>
      <c r="D39" s="38">
        <v>7929</v>
      </c>
      <c r="E39" s="92">
        <f t="shared" si="3"/>
        <v>0.815</v>
      </c>
      <c r="F39" s="38">
        <v>389</v>
      </c>
      <c r="G39" s="40">
        <f t="shared" si="0"/>
        <v>-131</v>
      </c>
      <c r="H39" s="39">
        <f t="shared" si="1"/>
        <v>-0.02</v>
      </c>
      <c r="I39" s="38">
        <v>6597</v>
      </c>
      <c r="J39" s="38">
        <v>384.22977</v>
      </c>
      <c r="K39" s="37">
        <f t="shared" si="2"/>
        <v>4.770230000000026</v>
      </c>
    </row>
    <row r="40" spans="1:11" ht="15.75" thickBot="1" thickTop="1">
      <c r="A40" s="23"/>
      <c r="B40" s="24" t="s">
        <v>237</v>
      </c>
      <c r="C40" s="25">
        <f>SUM(C4:C39)</f>
        <v>2804633</v>
      </c>
      <c r="D40" s="26"/>
      <c r="E40" s="25"/>
      <c r="F40" s="25">
        <f>SUM(F4:F39)-2</f>
        <v>49456</v>
      </c>
      <c r="G40" s="27">
        <f>SUM(G4:G39)</f>
        <v>207611</v>
      </c>
      <c r="H40" s="105">
        <f t="shared" si="1"/>
        <v>0.08</v>
      </c>
      <c r="I40" s="25">
        <f>SUM(I4:I39)</f>
        <v>2597022</v>
      </c>
      <c r="J40" s="30">
        <f>SUM(J4:J39)</f>
        <v>45930.513969000014</v>
      </c>
      <c r="K40" s="31">
        <f>SUM(K4:K39)</f>
        <v>3527.486031000001</v>
      </c>
    </row>
    <row r="41" ht="15" thickTop="1"/>
    <row r="42" ht="14.25">
      <c r="A42" s="88" t="s">
        <v>539</v>
      </c>
    </row>
    <row r="43" ht="14.25">
      <c r="A43" s="88" t="s">
        <v>536</v>
      </c>
    </row>
    <row r="44" ht="14.25">
      <c r="A44" s="88" t="s">
        <v>540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 - Pag. &amp;P di &amp;N dell'Appendice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8" customWidth="1"/>
    <col min="2" max="2" width="30.7109375" style="78" customWidth="1"/>
    <col min="3" max="3" width="26.7109375" style="78" customWidth="1"/>
    <col min="4" max="8" width="5.7109375" style="78" customWidth="1"/>
    <col min="9" max="9" width="6.7109375" style="78" customWidth="1"/>
    <col min="10" max="16384" width="9.140625" style="78" customWidth="1"/>
  </cols>
  <sheetData>
    <row r="1" spans="1:9" s="69" customFormat="1" ht="15.75" thickBot="1">
      <c r="A1" s="66" t="s">
        <v>543</v>
      </c>
      <c r="B1" s="67"/>
      <c r="C1" s="67"/>
      <c r="D1" s="67"/>
      <c r="E1" s="67"/>
      <c r="F1" s="67"/>
      <c r="G1" s="67"/>
      <c r="H1" s="67"/>
      <c r="I1" s="68" t="s">
        <v>320</v>
      </c>
    </row>
    <row r="2" spans="1:9" s="73" customFormat="1" ht="14.25" thickTop="1">
      <c r="A2" s="70"/>
      <c r="B2" s="70"/>
      <c r="C2" s="70"/>
      <c r="D2" s="70"/>
      <c r="E2" s="70"/>
      <c r="F2" s="71"/>
      <c r="G2" s="84" t="s">
        <v>239</v>
      </c>
      <c r="H2" s="71"/>
      <c r="I2" s="72"/>
    </row>
    <row r="3" spans="1:9" s="73" customFormat="1" ht="13.5">
      <c r="A3" s="74" t="s">
        <v>240</v>
      </c>
      <c r="B3" s="74"/>
      <c r="C3" s="74"/>
      <c r="D3" s="74"/>
      <c r="E3" s="74" t="s">
        <v>448</v>
      </c>
      <c r="F3" s="85"/>
      <c r="G3" s="85" t="s">
        <v>241</v>
      </c>
      <c r="H3" s="85"/>
      <c r="I3" s="86"/>
    </row>
    <row r="4" spans="1:9" s="73" customFormat="1" ht="14.25" thickBot="1">
      <c r="A4" s="75" t="s">
        <v>449</v>
      </c>
      <c r="B4" s="75" t="s">
        <v>0</v>
      </c>
      <c r="C4" s="75" t="s">
        <v>382</v>
      </c>
      <c r="D4" s="75" t="s">
        <v>383</v>
      </c>
      <c r="E4" s="75" t="s">
        <v>447</v>
      </c>
      <c r="F4" s="87" t="s">
        <v>450</v>
      </c>
      <c r="G4" s="87" t="s">
        <v>451</v>
      </c>
      <c r="H4" s="87" t="s">
        <v>452</v>
      </c>
      <c r="I4" s="87" t="s">
        <v>453</v>
      </c>
    </row>
    <row r="5" spans="1:9" ht="14.25" thickTop="1">
      <c r="A5" s="76">
        <v>1</v>
      </c>
      <c r="B5" s="70" t="s">
        <v>242</v>
      </c>
      <c r="C5" s="77" t="s">
        <v>248</v>
      </c>
      <c r="D5" s="77" t="s">
        <v>318</v>
      </c>
      <c r="E5" s="77" t="s">
        <v>341</v>
      </c>
      <c r="F5" s="62" t="s">
        <v>342</v>
      </c>
      <c r="G5" s="62" t="s">
        <v>393</v>
      </c>
      <c r="H5" s="62" t="s">
        <v>349</v>
      </c>
      <c r="I5" s="62" t="s">
        <v>497</v>
      </c>
    </row>
    <row r="6" spans="1:9" ht="13.5">
      <c r="A6" s="79">
        <v>1</v>
      </c>
      <c r="B6" s="74" t="s">
        <v>242</v>
      </c>
      <c r="C6" s="80" t="s">
        <v>296</v>
      </c>
      <c r="D6" s="80" t="s">
        <v>297</v>
      </c>
      <c r="E6" s="80" t="s">
        <v>332</v>
      </c>
      <c r="F6" s="63" t="s">
        <v>333</v>
      </c>
      <c r="G6" s="63" t="s">
        <v>334</v>
      </c>
      <c r="H6" s="63" t="s">
        <v>335</v>
      </c>
      <c r="I6" s="63" t="s">
        <v>336</v>
      </c>
    </row>
    <row r="7" spans="1:9" ht="14.25" thickBot="1">
      <c r="A7" s="81">
        <v>1</v>
      </c>
      <c r="B7" s="75" t="s">
        <v>242</v>
      </c>
      <c r="C7" s="82" t="s">
        <v>295</v>
      </c>
      <c r="D7" s="82" t="s">
        <v>318</v>
      </c>
      <c r="E7" s="82" t="s">
        <v>337</v>
      </c>
      <c r="F7" s="64" t="s">
        <v>338</v>
      </c>
      <c r="G7" s="64" t="s">
        <v>339</v>
      </c>
      <c r="H7" s="64" t="s">
        <v>336</v>
      </c>
      <c r="I7" s="64" t="s">
        <v>340</v>
      </c>
    </row>
    <row r="8" spans="1:9" ht="14.25" thickTop="1">
      <c r="A8" s="76">
        <v>2</v>
      </c>
      <c r="B8" s="70" t="s">
        <v>243</v>
      </c>
      <c r="C8" s="77" t="s">
        <v>272</v>
      </c>
      <c r="D8" s="77" t="s">
        <v>318</v>
      </c>
      <c r="E8" s="77" t="s">
        <v>350</v>
      </c>
      <c r="F8" s="62" t="s">
        <v>376</v>
      </c>
      <c r="G8" s="62" t="s">
        <v>403</v>
      </c>
      <c r="H8" s="62" t="s">
        <v>414</v>
      </c>
      <c r="I8" s="62" t="s">
        <v>353</v>
      </c>
    </row>
    <row r="9" spans="1:9" ht="13.5">
      <c r="A9" s="79">
        <v>2</v>
      </c>
      <c r="B9" s="74" t="s">
        <v>243</v>
      </c>
      <c r="C9" s="80" t="s">
        <v>249</v>
      </c>
      <c r="D9" s="80" t="s">
        <v>318</v>
      </c>
      <c r="E9" s="80" t="s">
        <v>350</v>
      </c>
      <c r="F9" s="63" t="s">
        <v>430</v>
      </c>
      <c r="G9" s="63" t="s">
        <v>364</v>
      </c>
      <c r="H9" s="63" t="s">
        <v>362</v>
      </c>
      <c r="I9" s="63" t="s">
        <v>355</v>
      </c>
    </row>
    <row r="10" spans="1:9" ht="14.25" thickBot="1">
      <c r="A10" s="81">
        <v>2</v>
      </c>
      <c r="B10" s="75" t="s">
        <v>243</v>
      </c>
      <c r="C10" s="82" t="s">
        <v>296</v>
      </c>
      <c r="D10" s="82" t="s">
        <v>297</v>
      </c>
      <c r="E10" s="82" t="s">
        <v>332</v>
      </c>
      <c r="F10" s="64" t="s">
        <v>505</v>
      </c>
      <c r="G10" s="64" t="s">
        <v>411</v>
      </c>
      <c r="H10" s="64" t="s">
        <v>403</v>
      </c>
      <c r="I10" s="64" t="s">
        <v>349</v>
      </c>
    </row>
    <row r="11" spans="1:9" ht="14.25" thickTop="1">
      <c r="A11" s="79">
        <v>3</v>
      </c>
      <c r="B11" s="74" t="s">
        <v>244</v>
      </c>
      <c r="C11" s="83" t="s">
        <v>248</v>
      </c>
      <c r="D11" s="83" t="s">
        <v>318</v>
      </c>
      <c r="E11" s="83" t="s">
        <v>350</v>
      </c>
      <c r="F11" s="65" t="s">
        <v>427</v>
      </c>
      <c r="G11" s="65" t="s">
        <v>400</v>
      </c>
      <c r="H11" s="65" t="s">
        <v>358</v>
      </c>
      <c r="I11" s="65" t="s">
        <v>355</v>
      </c>
    </row>
    <row r="12" spans="1:9" ht="13.5">
      <c r="A12" s="79">
        <v>3</v>
      </c>
      <c r="B12" s="74" t="s">
        <v>244</v>
      </c>
      <c r="C12" s="80" t="s">
        <v>247</v>
      </c>
      <c r="D12" s="80" t="s">
        <v>318</v>
      </c>
      <c r="E12" s="80" t="s">
        <v>337</v>
      </c>
      <c r="F12" s="63" t="s">
        <v>369</v>
      </c>
      <c r="G12" s="63" t="s">
        <v>412</v>
      </c>
      <c r="H12" s="63" t="s">
        <v>344</v>
      </c>
      <c r="I12" s="63" t="s">
        <v>497</v>
      </c>
    </row>
    <row r="13" spans="1:9" ht="14.25" thickBot="1">
      <c r="A13" s="81">
        <v>3</v>
      </c>
      <c r="B13" s="75" t="s">
        <v>244</v>
      </c>
      <c r="C13" s="82" t="s">
        <v>498</v>
      </c>
      <c r="D13" s="82" t="s">
        <v>297</v>
      </c>
      <c r="E13" s="82" t="s">
        <v>332</v>
      </c>
      <c r="F13" s="64" t="s">
        <v>356</v>
      </c>
      <c r="G13" s="64" t="s">
        <v>357</v>
      </c>
      <c r="H13" s="64" t="s">
        <v>343</v>
      </c>
      <c r="I13" s="64" t="s">
        <v>358</v>
      </c>
    </row>
    <row r="14" spans="1:9" ht="14.25" thickTop="1">
      <c r="A14" s="79">
        <v>61</v>
      </c>
      <c r="B14" s="74" t="s">
        <v>245</v>
      </c>
      <c r="C14" s="77" t="s">
        <v>248</v>
      </c>
      <c r="D14" s="77" t="s">
        <v>309</v>
      </c>
      <c r="E14" s="77" t="s">
        <v>350</v>
      </c>
      <c r="F14" s="62" t="s">
        <v>420</v>
      </c>
      <c r="G14" s="62" t="s">
        <v>354</v>
      </c>
      <c r="H14" s="62" t="s">
        <v>362</v>
      </c>
      <c r="I14" s="62" t="s">
        <v>497</v>
      </c>
    </row>
    <row r="15" spans="1:9" ht="13.5">
      <c r="A15" s="79">
        <v>61</v>
      </c>
      <c r="B15" s="74" t="s">
        <v>245</v>
      </c>
      <c r="C15" s="80" t="s">
        <v>246</v>
      </c>
      <c r="D15" s="80" t="s">
        <v>309</v>
      </c>
      <c r="E15" s="80" t="s">
        <v>337</v>
      </c>
      <c r="F15" s="63" t="s">
        <v>435</v>
      </c>
      <c r="G15" s="63" t="s">
        <v>358</v>
      </c>
      <c r="H15" s="63" t="s">
        <v>365</v>
      </c>
      <c r="I15" s="63" t="s">
        <v>366</v>
      </c>
    </row>
    <row r="16" spans="1:9" ht="13.5">
      <c r="A16" s="79">
        <v>61</v>
      </c>
      <c r="B16" s="74" t="s">
        <v>245</v>
      </c>
      <c r="C16" s="80" t="s">
        <v>247</v>
      </c>
      <c r="D16" s="80" t="s">
        <v>309</v>
      </c>
      <c r="E16" s="80" t="s">
        <v>350</v>
      </c>
      <c r="F16" s="63" t="s">
        <v>380</v>
      </c>
      <c r="G16" s="63" t="s">
        <v>403</v>
      </c>
      <c r="H16" s="63" t="s">
        <v>353</v>
      </c>
      <c r="I16" s="63" t="s">
        <v>372</v>
      </c>
    </row>
    <row r="17" spans="1:9" ht="13.5">
      <c r="A17" s="79">
        <v>61</v>
      </c>
      <c r="B17" s="74" t="s">
        <v>245</v>
      </c>
      <c r="C17" s="80" t="s">
        <v>300</v>
      </c>
      <c r="D17" s="80" t="s">
        <v>437</v>
      </c>
      <c r="E17" s="80" t="s">
        <v>332</v>
      </c>
      <c r="F17" s="63" t="s">
        <v>544</v>
      </c>
      <c r="G17" s="63" t="s">
        <v>334</v>
      </c>
      <c r="H17" s="63" t="s">
        <v>354</v>
      </c>
      <c r="I17" s="63" t="s">
        <v>352</v>
      </c>
    </row>
    <row r="18" spans="1:9" ht="14.25" thickBot="1">
      <c r="A18" s="81">
        <v>61</v>
      </c>
      <c r="B18" s="75" t="s">
        <v>245</v>
      </c>
      <c r="C18" s="82" t="s">
        <v>301</v>
      </c>
      <c r="D18" s="82" t="s">
        <v>297</v>
      </c>
      <c r="E18" s="82" t="s">
        <v>332</v>
      </c>
      <c r="F18" s="64" t="s">
        <v>545</v>
      </c>
      <c r="G18" s="64" t="s">
        <v>367</v>
      </c>
      <c r="H18" s="64" t="s">
        <v>343</v>
      </c>
      <c r="I18" s="64" t="s">
        <v>403</v>
      </c>
    </row>
    <row r="19" spans="1:9" ht="14.25" thickTop="1">
      <c r="A19" s="79">
        <v>77</v>
      </c>
      <c r="B19" s="74" t="s">
        <v>329</v>
      </c>
      <c r="C19" s="77" t="s">
        <v>305</v>
      </c>
      <c r="D19" s="77" t="s">
        <v>318</v>
      </c>
      <c r="E19" s="77" t="s">
        <v>341</v>
      </c>
      <c r="F19" s="62" t="s">
        <v>500</v>
      </c>
      <c r="G19" s="62" t="s">
        <v>433</v>
      </c>
      <c r="H19" s="62" t="s">
        <v>338</v>
      </c>
      <c r="I19" s="62" t="s">
        <v>411</v>
      </c>
    </row>
    <row r="20" spans="1:9" ht="13.5">
      <c r="A20" s="79">
        <v>77</v>
      </c>
      <c r="B20" s="74" t="s">
        <v>329</v>
      </c>
      <c r="C20" s="80" t="s">
        <v>304</v>
      </c>
      <c r="D20" s="80" t="s">
        <v>318</v>
      </c>
      <c r="E20" s="80" t="s">
        <v>350</v>
      </c>
      <c r="F20" s="63" t="s">
        <v>500</v>
      </c>
      <c r="G20" s="63" t="s">
        <v>433</v>
      </c>
      <c r="H20" s="63" t="s">
        <v>338</v>
      </c>
      <c r="I20" s="63" t="s">
        <v>411</v>
      </c>
    </row>
    <row r="21" spans="1:9" ht="14.25" thickBot="1">
      <c r="A21" s="81">
        <v>77</v>
      </c>
      <c r="B21" s="75" t="s">
        <v>329</v>
      </c>
      <c r="C21" s="82" t="s">
        <v>303</v>
      </c>
      <c r="D21" s="82" t="s">
        <v>318</v>
      </c>
      <c r="E21" s="82" t="s">
        <v>337</v>
      </c>
      <c r="F21" s="64" t="s">
        <v>546</v>
      </c>
      <c r="G21" s="64" t="s">
        <v>431</v>
      </c>
      <c r="H21" s="64" t="s">
        <v>406</v>
      </c>
      <c r="I21" s="64" t="s">
        <v>348</v>
      </c>
    </row>
    <row r="22" spans="1:9" ht="27.75" thickTop="1">
      <c r="A22" s="79">
        <v>87</v>
      </c>
      <c r="B22" s="74" t="s">
        <v>384</v>
      </c>
      <c r="C22" s="77" t="s">
        <v>405</v>
      </c>
      <c r="D22" s="77" t="s">
        <v>309</v>
      </c>
      <c r="E22" s="77" t="s">
        <v>350</v>
      </c>
      <c r="F22" s="62" t="s">
        <v>516</v>
      </c>
      <c r="G22" s="62" t="s">
        <v>351</v>
      </c>
      <c r="H22" s="62" t="s">
        <v>412</v>
      </c>
      <c r="I22" s="62" t="s">
        <v>349</v>
      </c>
    </row>
    <row r="23" spans="1:9" ht="27">
      <c r="A23" s="79">
        <v>87</v>
      </c>
      <c r="B23" s="74" t="s">
        <v>384</v>
      </c>
      <c r="C23" s="80" t="s">
        <v>394</v>
      </c>
      <c r="D23" s="80" t="s">
        <v>309</v>
      </c>
      <c r="E23" s="80" t="s">
        <v>350</v>
      </c>
      <c r="F23" s="63" t="s">
        <v>398</v>
      </c>
      <c r="G23" s="63" t="s">
        <v>381</v>
      </c>
      <c r="H23" s="63" t="s">
        <v>368</v>
      </c>
      <c r="I23" s="63" t="s">
        <v>362</v>
      </c>
    </row>
    <row r="24" spans="1:9" ht="27">
      <c r="A24" s="79">
        <v>87</v>
      </c>
      <c r="B24" s="74" t="s">
        <v>384</v>
      </c>
      <c r="C24" s="80" t="s">
        <v>396</v>
      </c>
      <c r="D24" s="80" t="s">
        <v>297</v>
      </c>
      <c r="E24" s="80" t="s">
        <v>332</v>
      </c>
      <c r="F24" s="63" t="s">
        <v>397</v>
      </c>
      <c r="G24" s="63" t="s">
        <v>398</v>
      </c>
      <c r="H24" s="63" t="s">
        <v>399</v>
      </c>
      <c r="I24" s="63" t="s">
        <v>400</v>
      </c>
    </row>
    <row r="25" spans="1:9" ht="27">
      <c r="A25" s="79">
        <v>87</v>
      </c>
      <c r="B25" s="74" t="s">
        <v>384</v>
      </c>
      <c r="C25" s="80" t="s">
        <v>385</v>
      </c>
      <c r="D25" s="80" t="s">
        <v>297</v>
      </c>
      <c r="E25" s="80" t="s">
        <v>332</v>
      </c>
      <c r="F25" s="63" t="s">
        <v>386</v>
      </c>
      <c r="G25" s="63" t="s">
        <v>387</v>
      </c>
      <c r="H25" s="63" t="s">
        <v>334</v>
      </c>
      <c r="I25" s="63" t="s">
        <v>343</v>
      </c>
    </row>
    <row r="26" spans="1:9" ht="27">
      <c r="A26" s="79">
        <v>87</v>
      </c>
      <c r="B26" s="74" t="s">
        <v>384</v>
      </c>
      <c r="C26" s="80" t="s">
        <v>401</v>
      </c>
      <c r="D26" s="80" t="s">
        <v>318</v>
      </c>
      <c r="E26" s="80" t="s">
        <v>337</v>
      </c>
      <c r="F26" s="63" t="s">
        <v>402</v>
      </c>
      <c r="G26" s="63" t="s">
        <v>367</v>
      </c>
      <c r="H26" s="63" t="s">
        <v>403</v>
      </c>
      <c r="I26" s="63" t="s">
        <v>365</v>
      </c>
    </row>
    <row r="27" spans="1:9" ht="27">
      <c r="A27" s="79">
        <v>87</v>
      </c>
      <c r="B27" s="74" t="s">
        <v>384</v>
      </c>
      <c r="C27" s="80" t="s">
        <v>388</v>
      </c>
      <c r="D27" s="80" t="s">
        <v>318</v>
      </c>
      <c r="E27" s="80" t="s">
        <v>337</v>
      </c>
      <c r="F27" s="63" t="s">
        <v>389</v>
      </c>
      <c r="G27" s="63" t="s">
        <v>390</v>
      </c>
      <c r="H27" s="63" t="s">
        <v>391</v>
      </c>
      <c r="I27" s="63" t="s">
        <v>374</v>
      </c>
    </row>
    <row r="28" spans="1:9" ht="13.5">
      <c r="A28" s="79">
        <v>87</v>
      </c>
      <c r="B28" s="74" t="s">
        <v>384</v>
      </c>
      <c r="C28" s="80" t="s">
        <v>392</v>
      </c>
      <c r="D28" s="80" t="s">
        <v>318</v>
      </c>
      <c r="E28" s="80" t="s">
        <v>337</v>
      </c>
      <c r="F28" s="63" t="s">
        <v>359</v>
      </c>
      <c r="G28" s="63" t="s">
        <v>393</v>
      </c>
      <c r="H28" s="63" t="s">
        <v>352</v>
      </c>
      <c r="I28" s="63" t="s">
        <v>371</v>
      </c>
    </row>
    <row r="29" spans="1:9" ht="14.25" thickBot="1">
      <c r="A29" s="81">
        <v>87</v>
      </c>
      <c r="B29" s="75" t="s">
        <v>384</v>
      </c>
      <c r="C29" s="82" t="s">
        <v>404</v>
      </c>
      <c r="D29" s="82" t="s">
        <v>318</v>
      </c>
      <c r="E29" s="82" t="s">
        <v>337</v>
      </c>
      <c r="F29" s="64" t="s">
        <v>516</v>
      </c>
      <c r="G29" s="64" t="s">
        <v>399</v>
      </c>
      <c r="H29" s="64" t="s">
        <v>339</v>
      </c>
      <c r="I29" s="64" t="s">
        <v>373</v>
      </c>
    </row>
    <row r="30" spans="1:9" ht="14.25" thickTop="1">
      <c r="A30" s="79">
        <v>88</v>
      </c>
      <c r="B30" s="74" t="s">
        <v>250</v>
      </c>
      <c r="C30" s="77" t="s">
        <v>272</v>
      </c>
      <c r="D30" s="77" t="s">
        <v>318</v>
      </c>
      <c r="E30" s="77" t="s">
        <v>337</v>
      </c>
      <c r="F30" s="62" t="s">
        <v>409</v>
      </c>
      <c r="G30" s="62" t="s">
        <v>357</v>
      </c>
      <c r="H30" s="62" t="s">
        <v>354</v>
      </c>
      <c r="I30" s="62" t="s">
        <v>391</v>
      </c>
    </row>
    <row r="31" spans="1:9" ht="14.25" thickBot="1">
      <c r="A31" s="81">
        <v>88</v>
      </c>
      <c r="B31" s="75" t="s">
        <v>250</v>
      </c>
      <c r="C31" s="82" t="s">
        <v>296</v>
      </c>
      <c r="D31" s="82" t="s">
        <v>297</v>
      </c>
      <c r="E31" s="82" t="s">
        <v>332</v>
      </c>
      <c r="F31" s="64" t="s">
        <v>408</v>
      </c>
      <c r="G31" s="64" t="s">
        <v>387</v>
      </c>
      <c r="H31" s="64" t="s">
        <v>381</v>
      </c>
      <c r="I31" s="64" t="s">
        <v>407</v>
      </c>
    </row>
    <row r="32" spans="1:9" ht="14.25" thickTop="1">
      <c r="A32" s="79">
        <v>89</v>
      </c>
      <c r="B32" s="74" t="s">
        <v>251</v>
      </c>
      <c r="C32" s="77" t="s">
        <v>272</v>
      </c>
      <c r="D32" s="77" t="s">
        <v>318</v>
      </c>
      <c r="E32" s="77" t="s">
        <v>350</v>
      </c>
      <c r="F32" s="62" t="s">
        <v>338</v>
      </c>
      <c r="G32" s="62" t="s">
        <v>360</v>
      </c>
      <c r="H32" s="62" t="s">
        <v>407</v>
      </c>
      <c r="I32" s="62" t="s">
        <v>413</v>
      </c>
    </row>
    <row r="33" spans="1:9" ht="13.5">
      <c r="A33" s="79">
        <v>89</v>
      </c>
      <c r="B33" s="74" t="s">
        <v>251</v>
      </c>
      <c r="C33" s="80" t="s">
        <v>249</v>
      </c>
      <c r="D33" s="80" t="s">
        <v>318</v>
      </c>
      <c r="E33" s="80" t="s">
        <v>341</v>
      </c>
      <c r="F33" s="63" t="s">
        <v>346</v>
      </c>
      <c r="G33" s="63" t="s">
        <v>343</v>
      </c>
      <c r="H33" s="63" t="s">
        <v>352</v>
      </c>
      <c r="I33" s="63" t="s">
        <v>365</v>
      </c>
    </row>
    <row r="34" spans="1:9" ht="14.25" thickBot="1">
      <c r="A34" s="81">
        <v>89</v>
      </c>
      <c r="B34" s="75" t="s">
        <v>251</v>
      </c>
      <c r="C34" s="82" t="s">
        <v>296</v>
      </c>
      <c r="D34" s="82" t="s">
        <v>297</v>
      </c>
      <c r="E34" s="82" t="s">
        <v>332</v>
      </c>
      <c r="F34" s="64" t="s">
        <v>547</v>
      </c>
      <c r="G34" s="64" t="s">
        <v>410</v>
      </c>
      <c r="H34" s="64" t="s">
        <v>339</v>
      </c>
      <c r="I34" s="64" t="s">
        <v>352</v>
      </c>
    </row>
    <row r="35" spans="1:9" ht="14.25" thickTop="1">
      <c r="A35" s="79">
        <v>93</v>
      </c>
      <c r="B35" s="74" t="s">
        <v>252</v>
      </c>
      <c r="C35" s="77" t="s">
        <v>254</v>
      </c>
      <c r="D35" s="77" t="s">
        <v>309</v>
      </c>
      <c r="E35" s="77" t="s">
        <v>350</v>
      </c>
      <c r="F35" s="62" t="s">
        <v>417</v>
      </c>
      <c r="G35" s="62" t="s">
        <v>339</v>
      </c>
      <c r="H35" s="62" t="s">
        <v>403</v>
      </c>
      <c r="I35" s="62" t="s">
        <v>352</v>
      </c>
    </row>
    <row r="36" spans="1:9" ht="13.5">
      <c r="A36" s="79">
        <v>93</v>
      </c>
      <c r="B36" s="74" t="s">
        <v>252</v>
      </c>
      <c r="C36" s="80" t="s">
        <v>255</v>
      </c>
      <c r="D36" s="80" t="s">
        <v>309</v>
      </c>
      <c r="E36" s="80" t="s">
        <v>350</v>
      </c>
      <c r="F36" s="63" t="s">
        <v>376</v>
      </c>
      <c r="G36" s="63" t="s">
        <v>335</v>
      </c>
      <c r="H36" s="63" t="s">
        <v>358</v>
      </c>
      <c r="I36" s="63" t="s">
        <v>414</v>
      </c>
    </row>
    <row r="37" spans="1:9" ht="13.5">
      <c r="A37" s="79">
        <v>93</v>
      </c>
      <c r="B37" s="74" t="s">
        <v>252</v>
      </c>
      <c r="C37" s="80" t="s">
        <v>306</v>
      </c>
      <c r="D37" s="80" t="s">
        <v>297</v>
      </c>
      <c r="E37" s="80" t="s">
        <v>332</v>
      </c>
      <c r="F37" s="63" t="s">
        <v>376</v>
      </c>
      <c r="G37" s="63" t="s">
        <v>335</v>
      </c>
      <c r="H37" s="63" t="s">
        <v>358</v>
      </c>
      <c r="I37" s="63" t="s">
        <v>414</v>
      </c>
    </row>
    <row r="38" spans="1:9" ht="14.25" thickBot="1">
      <c r="A38" s="81">
        <v>93</v>
      </c>
      <c r="B38" s="75" t="s">
        <v>252</v>
      </c>
      <c r="C38" s="82" t="s">
        <v>253</v>
      </c>
      <c r="D38" s="82" t="s">
        <v>309</v>
      </c>
      <c r="E38" s="82" t="s">
        <v>337</v>
      </c>
      <c r="F38" s="64" t="s">
        <v>412</v>
      </c>
      <c r="G38" s="64" t="s">
        <v>352</v>
      </c>
      <c r="H38" s="64" t="s">
        <v>391</v>
      </c>
      <c r="I38" s="64" t="s">
        <v>365</v>
      </c>
    </row>
    <row r="39" spans="1:9" ht="14.25" thickTop="1">
      <c r="A39" s="79">
        <v>99</v>
      </c>
      <c r="B39" s="74" t="s">
        <v>257</v>
      </c>
      <c r="C39" s="77" t="s">
        <v>298</v>
      </c>
      <c r="D39" s="77" t="s">
        <v>318</v>
      </c>
      <c r="E39" s="77" t="s">
        <v>337</v>
      </c>
      <c r="F39" s="62" t="s">
        <v>423</v>
      </c>
      <c r="G39" s="62" t="s">
        <v>335</v>
      </c>
      <c r="H39" s="62" t="s">
        <v>349</v>
      </c>
      <c r="I39" s="62" t="s">
        <v>353</v>
      </c>
    </row>
    <row r="40" spans="1:9" ht="13.5">
      <c r="A40" s="79">
        <v>99</v>
      </c>
      <c r="B40" s="74" t="s">
        <v>257</v>
      </c>
      <c r="C40" s="80" t="s">
        <v>307</v>
      </c>
      <c r="D40" s="80" t="s">
        <v>302</v>
      </c>
      <c r="E40" s="80" t="s">
        <v>332</v>
      </c>
      <c r="F40" s="63" t="s">
        <v>416</v>
      </c>
      <c r="G40" s="63" t="s">
        <v>412</v>
      </c>
      <c r="H40" s="63" t="s">
        <v>403</v>
      </c>
      <c r="I40" s="63" t="s">
        <v>414</v>
      </c>
    </row>
    <row r="41" spans="1:9" ht="14.25" thickBot="1">
      <c r="A41" s="81">
        <v>99</v>
      </c>
      <c r="B41" s="75" t="s">
        <v>257</v>
      </c>
      <c r="C41" s="82" t="s">
        <v>299</v>
      </c>
      <c r="D41" s="82" t="s">
        <v>318</v>
      </c>
      <c r="E41" s="82" t="s">
        <v>341</v>
      </c>
      <c r="F41" s="64" t="s">
        <v>432</v>
      </c>
      <c r="G41" s="64" t="s">
        <v>377</v>
      </c>
      <c r="H41" s="64" t="s">
        <v>352</v>
      </c>
      <c r="I41" s="64" t="s">
        <v>371</v>
      </c>
    </row>
    <row r="42" spans="1:9" ht="14.25" thickTop="1">
      <c r="A42" s="79">
        <v>100</v>
      </c>
      <c r="B42" s="74" t="s">
        <v>258</v>
      </c>
      <c r="C42" s="77" t="s">
        <v>272</v>
      </c>
      <c r="D42" s="77" t="s">
        <v>318</v>
      </c>
      <c r="E42" s="77" t="s">
        <v>350</v>
      </c>
      <c r="F42" s="62" t="s">
        <v>389</v>
      </c>
      <c r="G42" s="62" t="s">
        <v>360</v>
      </c>
      <c r="H42" s="62" t="s">
        <v>364</v>
      </c>
      <c r="I42" s="62" t="s">
        <v>418</v>
      </c>
    </row>
    <row r="43" spans="1:9" ht="13.5">
      <c r="A43" s="79">
        <v>100</v>
      </c>
      <c r="B43" s="74" t="s">
        <v>258</v>
      </c>
      <c r="C43" s="80" t="s">
        <v>249</v>
      </c>
      <c r="D43" s="80" t="s">
        <v>318</v>
      </c>
      <c r="E43" s="80" t="s">
        <v>350</v>
      </c>
      <c r="F43" s="63" t="s">
        <v>338</v>
      </c>
      <c r="G43" s="63" t="s">
        <v>412</v>
      </c>
      <c r="H43" s="63" t="s">
        <v>364</v>
      </c>
      <c r="I43" s="63" t="s">
        <v>418</v>
      </c>
    </row>
    <row r="44" spans="1:9" ht="14.25" thickBot="1">
      <c r="A44" s="81">
        <v>100</v>
      </c>
      <c r="B44" s="75" t="s">
        <v>258</v>
      </c>
      <c r="C44" s="82" t="s">
        <v>296</v>
      </c>
      <c r="D44" s="82" t="s">
        <v>297</v>
      </c>
      <c r="E44" s="82" t="s">
        <v>332</v>
      </c>
      <c r="F44" s="64" t="s">
        <v>427</v>
      </c>
      <c r="G44" s="64" t="s">
        <v>428</v>
      </c>
      <c r="H44" s="64" t="s">
        <v>411</v>
      </c>
      <c r="I44" s="64" t="s">
        <v>358</v>
      </c>
    </row>
    <row r="45" spans="1:9" ht="14.25" thickTop="1">
      <c r="A45" s="79">
        <v>103</v>
      </c>
      <c r="B45" s="74" t="s">
        <v>260</v>
      </c>
      <c r="C45" s="77" t="s">
        <v>263</v>
      </c>
      <c r="D45" s="77" t="s">
        <v>309</v>
      </c>
      <c r="E45" s="77" t="s">
        <v>350</v>
      </c>
      <c r="F45" s="62" t="s">
        <v>502</v>
      </c>
      <c r="G45" s="62" t="s">
        <v>411</v>
      </c>
      <c r="H45" s="62" t="s">
        <v>344</v>
      </c>
      <c r="I45" s="62" t="s">
        <v>355</v>
      </c>
    </row>
    <row r="46" spans="1:9" ht="13.5">
      <c r="A46" s="79">
        <v>103</v>
      </c>
      <c r="B46" s="74" t="s">
        <v>260</v>
      </c>
      <c r="C46" s="83" t="s">
        <v>261</v>
      </c>
      <c r="D46" s="83" t="s">
        <v>548</v>
      </c>
      <c r="E46" s="83" t="s">
        <v>337</v>
      </c>
      <c r="F46" s="65" t="s">
        <v>416</v>
      </c>
      <c r="G46" s="65" t="s">
        <v>354</v>
      </c>
      <c r="H46" s="65" t="s">
        <v>336</v>
      </c>
      <c r="I46" s="65" t="s">
        <v>345</v>
      </c>
    </row>
    <row r="47" spans="1:9" ht="13.5">
      <c r="A47" s="79">
        <v>103</v>
      </c>
      <c r="B47" s="74" t="s">
        <v>260</v>
      </c>
      <c r="C47" s="80" t="s">
        <v>421</v>
      </c>
      <c r="D47" s="80" t="s">
        <v>297</v>
      </c>
      <c r="E47" s="80" t="s">
        <v>332</v>
      </c>
      <c r="F47" s="63" t="s">
        <v>503</v>
      </c>
      <c r="G47" s="63" t="s">
        <v>422</v>
      </c>
      <c r="H47" s="63" t="s">
        <v>335</v>
      </c>
      <c r="I47" s="63" t="s">
        <v>349</v>
      </c>
    </row>
    <row r="48" spans="1:9" ht="14.25" thickBot="1">
      <c r="A48" s="81">
        <v>103</v>
      </c>
      <c r="B48" s="75" t="s">
        <v>260</v>
      </c>
      <c r="C48" s="82" t="s">
        <v>262</v>
      </c>
      <c r="D48" s="82" t="s">
        <v>309</v>
      </c>
      <c r="E48" s="82" t="s">
        <v>337</v>
      </c>
      <c r="F48" s="64" t="s">
        <v>502</v>
      </c>
      <c r="G48" s="64" t="s">
        <v>411</v>
      </c>
      <c r="H48" s="64" t="s">
        <v>344</v>
      </c>
      <c r="I48" s="64" t="s">
        <v>355</v>
      </c>
    </row>
    <row r="49" spans="1:9" ht="14.25" thickTop="1">
      <c r="A49" s="79">
        <v>106</v>
      </c>
      <c r="B49" s="74" t="s">
        <v>264</v>
      </c>
      <c r="C49" s="77" t="s">
        <v>266</v>
      </c>
      <c r="D49" s="77" t="s">
        <v>309</v>
      </c>
      <c r="E49" s="77" t="s">
        <v>350</v>
      </c>
      <c r="F49" s="62" t="s">
        <v>510</v>
      </c>
      <c r="G49" s="62" t="s">
        <v>425</v>
      </c>
      <c r="H49" s="62" t="s">
        <v>339</v>
      </c>
      <c r="I49" s="62" t="s">
        <v>336</v>
      </c>
    </row>
    <row r="50" spans="1:9" ht="13.5">
      <c r="A50" s="79">
        <v>106</v>
      </c>
      <c r="B50" s="74" t="s">
        <v>264</v>
      </c>
      <c r="C50" s="80" t="s">
        <v>265</v>
      </c>
      <c r="D50" s="80" t="s">
        <v>309</v>
      </c>
      <c r="E50" s="80" t="s">
        <v>350</v>
      </c>
      <c r="F50" s="63" t="s">
        <v>501</v>
      </c>
      <c r="G50" s="63" t="s">
        <v>417</v>
      </c>
      <c r="H50" s="63" t="s">
        <v>348</v>
      </c>
      <c r="I50" s="63" t="s">
        <v>418</v>
      </c>
    </row>
    <row r="51" spans="1:9" ht="14.25" thickBot="1">
      <c r="A51" s="81">
        <v>106</v>
      </c>
      <c r="B51" s="75" t="s">
        <v>264</v>
      </c>
      <c r="C51" s="82" t="s">
        <v>296</v>
      </c>
      <c r="D51" s="82" t="s">
        <v>297</v>
      </c>
      <c r="E51" s="82" t="s">
        <v>332</v>
      </c>
      <c r="F51" s="64" t="s">
        <v>424</v>
      </c>
      <c r="G51" s="64" t="s">
        <v>505</v>
      </c>
      <c r="H51" s="64" t="s">
        <v>411</v>
      </c>
      <c r="I51" s="64" t="s">
        <v>414</v>
      </c>
    </row>
    <row r="52" spans="1:9" ht="14.25" thickTop="1">
      <c r="A52" s="79">
        <v>107</v>
      </c>
      <c r="B52" s="74" t="s">
        <v>267</v>
      </c>
      <c r="C52" s="77" t="s">
        <v>272</v>
      </c>
      <c r="D52" s="77" t="s">
        <v>318</v>
      </c>
      <c r="E52" s="77" t="s">
        <v>350</v>
      </c>
      <c r="F52" s="62" t="s">
        <v>386</v>
      </c>
      <c r="G52" s="62" t="s">
        <v>376</v>
      </c>
      <c r="H52" s="62" t="s">
        <v>403</v>
      </c>
      <c r="I52" s="62" t="s">
        <v>355</v>
      </c>
    </row>
    <row r="53" spans="1:9" ht="13.5">
      <c r="A53" s="79">
        <v>107</v>
      </c>
      <c r="B53" s="74" t="s">
        <v>267</v>
      </c>
      <c r="C53" s="80" t="s">
        <v>249</v>
      </c>
      <c r="D53" s="80" t="s">
        <v>309</v>
      </c>
      <c r="E53" s="80" t="s">
        <v>341</v>
      </c>
      <c r="F53" s="63" t="s">
        <v>386</v>
      </c>
      <c r="G53" s="63" t="s">
        <v>376</v>
      </c>
      <c r="H53" s="63" t="s">
        <v>403</v>
      </c>
      <c r="I53" s="63" t="s">
        <v>355</v>
      </c>
    </row>
    <row r="54" spans="1:9" ht="14.25" thickBot="1">
      <c r="A54" s="81">
        <v>107</v>
      </c>
      <c r="B54" s="75" t="s">
        <v>267</v>
      </c>
      <c r="C54" s="82" t="s">
        <v>296</v>
      </c>
      <c r="D54" s="82" t="s">
        <v>297</v>
      </c>
      <c r="E54" s="82" t="s">
        <v>332</v>
      </c>
      <c r="F54" s="64" t="s">
        <v>426</v>
      </c>
      <c r="G54" s="64" t="s">
        <v>506</v>
      </c>
      <c r="H54" s="64" t="s">
        <v>347</v>
      </c>
      <c r="I54" s="64" t="s">
        <v>368</v>
      </c>
    </row>
    <row r="55" spans="1:9" ht="14.25" thickTop="1">
      <c r="A55" s="79">
        <v>116</v>
      </c>
      <c r="B55" s="74" t="s">
        <v>268</v>
      </c>
      <c r="C55" s="77" t="s">
        <v>248</v>
      </c>
      <c r="D55" s="77" t="s">
        <v>309</v>
      </c>
      <c r="E55" s="77" t="s">
        <v>350</v>
      </c>
      <c r="F55" s="62" t="s">
        <v>427</v>
      </c>
      <c r="G55" s="62" t="s">
        <v>415</v>
      </c>
      <c r="H55" s="62" t="s">
        <v>348</v>
      </c>
      <c r="I55" s="62" t="s">
        <v>336</v>
      </c>
    </row>
    <row r="56" spans="1:9" ht="13.5">
      <c r="A56" s="79">
        <v>116</v>
      </c>
      <c r="B56" s="74" t="s">
        <v>268</v>
      </c>
      <c r="C56" s="80" t="s">
        <v>310</v>
      </c>
      <c r="D56" s="80" t="s">
        <v>297</v>
      </c>
      <c r="E56" s="80" t="s">
        <v>332</v>
      </c>
      <c r="F56" s="63" t="s">
        <v>361</v>
      </c>
      <c r="G56" s="63" t="s">
        <v>417</v>
      </c>
      <c r="H56" s="63" t="s">
        <v>393</v>
      </c>
      <c r="I56" s="63" t="s">
        <v>358</v>
      </c>
    </row>
    <row r="57" spans="1:9" ht="14.25" thickBot="1">
      <c r="A57" s="81">
        <v>116</v>
      </c>
      <c r="B57" s="75" t="s">
        <v>268</v>
      </c>
      <c r="C57" s="82" t="s">
        <v>269</v>
      </c>
      <c r="D57" s="82" t="s">
        <v>309</v>
      </c>
      <c r="E57" s="82" t="s">
        <v>337</v>
      </c>
      <c r="F57" s="64" t="s">
        <v>359</v>
      </c>
      <c r="G57" s="64" t="s">
        <v>395</v>
      </c>
      <c r="H57" s="64" t="s">
        <v>370</v>
      </c>
      <c r="I57" s="64" t="s">
        <v>373</v>
      </c>
    </row>
    <row r="58" spans="1:9" ht="14.25" thickTop="1">
      <c r="A58" s="79">
        <v>117</v>
      </c>
      <c r="B58" s="74" t="s">
        <v>270</v>
      </c>
      <c r="C58" s="77" t="s">
        <v>296</v>
      </c>
      <c r="D58" s="77" t="s">
        <v>297</v>
      </c>
      <c r="E58" s="77" t="s">
        <v>332</v>
      </c>
      <c r="F58" s="62" t="s">
        <v>429</v>
      </c>
      <c r="G58" s="62" t="s">
        <v>357</v>
      </c>
      <c r="H58" s="62" t="s">
        <v>360</v>
      </c>
      <c r="I58" s="62" t="s">
        <v>403</v>
      </c>
    </row>
    <row r="59" spans="1:9" ht="13.5">
      <c r="A59" s="79">
        <v>117</v>
      </c>
      <c r="B59" s="74" t="s">
        <v>270</v>
      </c>
      <c r="C59" s="80" t="s">
        <v>507</v>
      </c>
      <c r="D59" s="80" t="s">
        <v>309</v>
      </c>
      <c r="E59" s="80" t="s">
        <v>341</v>
      </c>
      <c r="F59" s="63" t="s">
        <v>389</v>
      </c>
      <c r="G59" s="63" t="s">
        <v>393</v>
      </c>
      <c r="H59" s="63" t="s">
        <v>344</v>
      </c>
      <c r="I59" s="63" t="s">
        <v>365</v>
      </c>
    </row>
    <row r="60" spans="1:9" ht="14.25" thickBot="1">
      <c r="A60" s="81">
        <v>117</v>
      </c>
      <c r="B60" s="75" t="s">
        <v>270</v>
      </c>
      <c r="C60" s="82" t="s">
        <v>508</v>
      </c>
      <c r="D60" s="82" t="s">
        <v>309</v>
      </c>
      <c r="E60" s="82" t="s">
        <v>350</v>
      </c>
      <c r="F60" s="64" t="s">
        <v>389</v>
      </c>
      <c r="G60" s="64" t="s">
        <v>393</v>
      </c>
      <c r="H60" s="64" t="s">
        <v>344</v>
      </c>
      <c r="I60" s="64" t="s">
        <v>365</v>
      </c>
    </row>
    <row r="61" spans="1:9" ht="14.25" thickTop="1">
      <c r="A61" s="79">
        <v>122</v>
      </c>
      <c r="B61" s="74" t="s">
        <v>271</v>
      </c>
      <c r="C61" s="77" t="s">
        <v>272</v>
      </c>
      <c r="D61" s="77" t="s">
        <v>309</v>
      </c>
      <c r="E61" s="77" t="s">
        <v>337</v>
      </c>
      <c r="F61" s="62" t="s">
        <v>424</v>
      </c>
      <c r="G61" s="62" t="s">
        <v>505</v>
      </c>
      <c r="H61" s="62" t="s">
        <v>354</v>
      </c>
      <c r="I61" s="62" t="s">
        <v>391</v>
      </c>
    </row>
    <row r="62" spans="1:9" ht="14.25" thickBot="1">
      <c r="A62" s="79">
        <v>122</v>
      </c>
      <c r="B62" s="74" t="s">
        <v>271</v>
      </c>
      <c r="C62" s="80" t="s">
        <v>296</v>
      </c>
      <c r="D62" s="80" t="s">
        <v>297</v>
      </c>
      <c r="E62" s="80" t="s">
        <v>332</v>
      </c>
      <c r="F62" s="63" t="s">
        <v>549</v>
      </c>
      <c r="G62" s="63" t="s">
        <v>389</v>
      </c>
      <c r="H62" s="63" t="s">
        <v>410</v>
      </c>
      <c r="I62" s="63" t="s">
        <v>354</v>
      </c>
    </row>
    <row r="63" spans="1:9" ht="14.25" thickTop="1">
      <c r="A63" s="76">
        <v>123</v>
      </c>
      <c r="B63" s="70" t="s">
        <v>311</v>
      </c>
      <c r="C63" s="77" t="s">
        <v>272</v>
      </c>
      <c r="D63" s="77" t="s">
        <v>309</v>
      </c>
      <c r="E63" s="77" t="s">
        <v>350</v>
      </c>
      <c r="F63" s="62" t="s">
        <v>499</v>
      </c>
      <c r="G63" s="62" t="s">
        <v>381</v>
      </c>
      <c r="H63" s="62" t="s">
        <v>349</v>
      </c>
      <c r="I63" s="62" t="s">
        <v>497</v>
      </c>
    </row>
    <row r="64" spans="1:9" ht="13.5">
      <c r="A64" s="79">
        <v>123</v>
      </c>
      <c r="B64" s="74" t="s">
        <v>311</v>
      </c>
      <c r="C64" s="80" t="s">
        <v>248</v>
      </c>
      <c r="D64" s="80" t="s">
        <v>309</v>
      </c>
      <c r="E64" s="80" t="s">
        <v>350</v>
      </c>
      <c r="F64" s="63" t="s">
        <v>375</v>
      </c>
      <c r="G64" s="63" t="s">
        <v>412</v>
      </c>
      <c r="H64" s="63" t="s">
        <v>414</v>
      </c>
      <c r="I64" s="63" t="s">
        <v>374</v>
      </c>
    </row>
    <row r="65" spans="1:9" ht="13.5">
      <c r="A65" s="79">
        <v>123</v>
      </c>
      <c r="B65" s="74" t="s">
        <v>311</v>
      </c>
      <c r="C65" s="80" t="s">
        <v>249</v>
      </c>
      <c r="D65" s="80" t="s">
        <v>309</v>
      </c>
      <c r="E65" s="80" t="s">
        <v>341</v>
      </c>
      <c r="F65" s="63" t="s">
        <v>375</v>
      </c>
      <c r="G65" s="63" t="s">
        <v>412</v>
      </c>
      <c r="H65" s="63" t="s">
        <v>414</v>
      </c>
      <c r="I65" s="63" t="s">
        <v>374</v>
      </c>
    </row>
    <row r="66" spans="1:9" ht="14.25" thickBot="1">
      <c r="A66" s="81">
        <v>123</v>
      </c>
      <c r="B66" s="75" t="s">
        <v>311</v>
      </c>
      <c r="C66" s="82" t="s">
        <v>296</v>
      </c>
      <c r="D66" s="82" t="s">
        <v>297</v>
      </c>
      <c r="E66" s="82" t="s">
        <v>332</v>
      </c>
      <c r="F66" s="64" t="s">
        <v>433</v>
      </c>
      <c r="G66" s="64" t="s">
        <v>419</v>
      </c>
      <c r="H66" s="64" t="s">
        <v>430</v>
      </c>
      <c r="I66" s="64" t="s">
        <v>377</v>
      </c>
    </row>
    <row r="67" spans="1:9" ht="14.25" thickTop="1">
      <c r="A67" s="76">
        <v>124</v>
      </c>
      <c r="B67" s="70" t="s">
        <v>273</v>
      </c>
      <c r="C67" s="77" t="s">
        <v>272</v>
      </c>
      <c r="D67" s="77" t="s">
        <v>309</v>
      </c>
      <c r="E67" s="77" t="s">
        <v>337</v>
      </c>
      <c r="F67" s="62" t="s">
        <v>509</v>
      </c>
      <c r="G67" s="62" t="s">
        <v>415</v>
      </c>
      <c r="H67" s="62" t="s">
        <v>368</v>
      </c>
      <c r="I67" s="62" t="s">
        <v>371</v>
      </c>
    </row>
    <row r="68" spans="1:9" ht="13.5">
      <c r="A68" s="79">
        <v>124</v>
      </c>
      <c r="B68" s="74" t="s">
        <v>273</v>
      </c>
      <c r="C68" s="80" t="s">
        <v>249</v>
      </c>
      <c r="D68" s="80" t="s">
        <v>309</v>
      </c>
      <c r="E68" s="80" t="s">
        <v>350</v>
      </c>
      <c r="F68" s="63" t="s">
        <v>550</v>
      </c>
      <c r="G68" s="63" t="s">
        <v>417</v>
      </c>
      <c r="H68" s="63" t="s">
        <v>354</v>
      </c>
      <c r="I68" s="63" t="s">
        <v>336</v>
      </c>
    </row>
    <row r="69" spans="1:9" ht="14.25" thickBot="1">
      <c r="A69" s="81">
        <v>124</v>
      </c>
      <c r="B69" s="75" t="s">
        <v>273</v>
      </c>
      <c r="C69" s="82" t="s">
        <v>296</v>
      </c>
      <c r="D69" s="82" t="s">
        <v>297</v>
      </c>
      <c r="E69" s="82" t="s">
        <v>332</v>
      </c>
      <c r="F69" s="64" t="s">
        <v>551</v>
      </c>
      <c r="G69" s="64" t="s">
        <v>416</v>
      </c>
      <c r="H69" s="64" t="s">
        <v>430</v>
      </c>
      <c r="I69" s="64" t="s">
        <v>377</v>
      </c>
    </row>
    <row r="70" spans="1:9" ht="14.25" thickTop="1">
      <c r="A70" s="76">
        <v>125</v>
      </c>
      <c r="B70" s="70" t="s">
        <v>274</v>
      </c>
      <c r="C70" s="77" t="s">
        <v>272</v>
      </c>
      <c r="D70" s="77" t="s">
        <v>309</v>
      </c>
      <c r="E70" s="77" t="s">
        <v>350</v>
      </c>
      <c r="F70" s="62" t="s">
        <v>333</v>
      </c>
      <c r="G70" s="62" t="s">
        <v>411</v>
      </c>
      <c r="H70" s="62" t="s">
        <v>349</v>
      </c>
      <c r="I70" s="62" t="s">
        <v>365</v>
      </c>
    </row>
    <row r="71" spans="1:9" ht="13.5">
      <c r="A71" s="79">
        <v>125</v>
      </c>
      <c r="B71" s="74" t="s">
        <v>274</v>
      </c>
      <c r="C71" s="80" t="s">
        <v>312</v>
      </c>
      <c r="D71" s="80" t="s">
        <v>297</v>
      </c>
      <c r="E71" s="80" t="s">
        <v>332</v>
      </c>
      <c r="F71" s="63" t="s">
        <v>552</v>
      </c>
      <c r="G71" s="63" t="s">
        <v>428</v>
      </c>
      <c r="H71" s="63" t="s">
        <v>377</v>
      </c>
      <c r="I71" s="63" t="s">
        <v>407</v>
      </c>
    </row>
    <row r="72" spans="1:9" ht="14.25" thickBot="1">
      <c r="A72" s="81">
        <v>125</v>
      </c>
      <c r="B72" s="75" t="s">
        <v>274</v>
      </c>
      <c r="C72" s="82" t="s">
        <v>249</v>
      </c>
      <c r="D72" s="82" t="s">
        <v>309</v>
      </c>
      <c r="E72" s="82" t="s">
        <v>341</v>
      </c>
      <c r="F72" s="64" t="s">
        <v>553</v>
      </c>
      <c r="G72" s="64" t="s">
        <v>343</v>
      </c>
      <c r="H72" s="64" t="s">
        <v>352</v>
      </c>
      <c r="I72" s="64" t="s">
        <v>413</v>
      </c>
    </row>
    <row r="73" spans="1:9" ht="14.25" thickTop="1">
      <c r="A73" s="76">
        <v>126</v>
      </c>
      <c r="B73" s="70" t="s">
        <v>275</v>
      </c>
      <c r="C73" s="77" t="s">
        <v>277</v>
      </c>
      <c r="D73" s="77" t="s">
        <v>309</v>
      </c>
      <c r="E73" s="77" t="s">
        <v>341</v>
      </c>
      <c r="F73" s="62" t="s">
        <v>420</v>
      </c>
      <c r="G73" s="62" t="s">
        <v>334</v>
      </c>
      <c r="H73" s="62" t="s">
        <v>354</v>
      </c>
      <c r="I73" s="62" t="s">
        <v>349</v>
      </c>
    </row>
    <row r="74" spans="1:9" ht="13.5">
      <c r="A74" s="79">
        <v>126</v>
      </c>
      <c r="B74" s="74" t="s">
        <v>275</v>
      </c>
      <c r="C74" s="80" t="s">
        <v>434</v>
      </c>
      <c r="D74" s="80" t="s">
        <v>297</v>
      </c>
      <c r="E74" s="80" t="s">
        <v>332</v>
      </c>
      <c r="F74" s="63" t="s">
        <v>499</v>
      </c>
      <c r="G74" s="63" t="s">
        <v>419</v>
      </c>
      <c r="H74" s="63" t="s">
        <v>417</v>
      </c>
      <c r="I74" s="63" t="s">
        <v>412</v>
      </c>
    </row>
    <row r="75" spans="1:9" ht="14.25" thickBot="1">
      <c r="A75" s="81">
        <v>126</v>
      </c>
      <c r="B75" s="75" t="s">
        <v>275</v>
      </c>
      <c r="C75" s="82" t="s">
        <v>276</v>
      </c>
      <c r="D75" s="82" t="s">
        <v>309</v>
      </c>
      <c r="E75" s="82" t="s">
        <v>337</v>
      </c>
      <c r="F75" s="64" t="s">
        <v>503</v>
      </c>
      <c r="G75" s="64" t="s">
        <v>422</v>
      </c>
      <c r="H75" s="64" t="s">
        <v>390</v>
      </c>
      <c r="I75" s="64" t="s">
        <v>373</v>
      </c>
    </row>
    <row r="76" spans="1:9" ht="14.25" thickTop="1">
      <c r="A76" s="76">
        <v>127</v>
      </c>
      <c r="B76" s="70" t="s">
        <v>278</v>
      </c>
      <c r="C76" s="77" t="s">
        <v>313</v>
      </c>
      <c r="D76" s="77" t="s">
        <v>318</v>
      </c>
      <c r="E76" s="77" t="s">
        <v>350</v>
      </c>
      <c r="F76" s="62" t="s">
        <v>504</v>
      </c>
      <c r="G76" s="62" t="s">
        <v>505</v>
      </c>
      <c r="H76" s="62" t="s">
        <v>377</v>
      </c>
      <c r="I76" s="62" t="s">
        <v>391</v>
      </c>
    </row>
    <row r="77" spans="1:9" ht="13.5">
      <c r="A77" s="79">
        <v>127</v>
      </c>
      <c r="B77" s="74" t="s">
        <v>278</v>
      </c>
      <c r="C77" s="80" t="s">
        <v>255</v>
      </c>
      <c r="D77" s="80" t="s">
        <v>318</v>
      </c>
      <c r="E77" s="80" t="s">
        <v>350</v>
      </c>
      <c r="F77" s="63" t="s">
        <v>504</v>
      </c>
      <c r="G77" s="63" t="s">
        <v>505</v>
      </c>
      <c r="H77" s="63" t="s">
        <v>377</v>
      </c>
      <c r="I77" s="63" t="s">
        <v>391</v>
      </c>
    </row>
    <row r="78" spans="1:9" ht="13.5">
      <c r="A78" s="79">
        <v>127</v>
      </c>
      <c r="B78" s="74" t="s">
        <v>278</v>
      </c>
      <c r="C78" s="80" t="s">
        <v>306</v>
      </c>
      <c r="D78" s="80" t="s">
        <v>297</v>
      </c>
      <c r="E78" s="80" t="s">
        <v>332</v>
      </c>
      <c r="F78" s="63" t="s">
        <v>402</v>
      </c>
      <c r="G78" s="63" t="s">
        <v>351</v>
      </c>
      <c r="H78" s="63" t="s">
        <v>381</v>
      </c>
      <c r="I78" s="63" t="s">
        <v>352</v>
      </c>
    </row>
    <row r="79" spans="1:9" ht="14.25" thickBot="1">
      <c r="A79" s="81">
        <v>127</v>
      </c>
      <c r="B79" s="75" t="s">
        <v>278</v>
      </c>
      <c r="C79" s="82" t="s">
        <v>314</v>
      </c>
      <c r="D79" s="82" t="s">
        <v>318</v>
      </c>
      <c r="E79" s="82" t="s">
        <v>337</v>
      </c>
      <c r="F79" s="64" t="s">
        <v>510</v>
      </c>
      <c r="G79" s="64" t="s">
        <v>357</v>
      </c>
      <c r="H79" s="64" t="s">
        <v>335</v>
      </c>
      <c r="I79" s="64" t="s">
        <v>371</v>
      </c>
    </row>
    <row r="80" spans="1:9" ht="14.25" thickTop="1">
      <c r="A80" s="76">
        <v>129</v>
      </c>
      <c r="B80" s="70" t="s">
        <v>280</v>
      </c>
      <c r="C80" s="77" t="s">
        <v>272</v>
      </c>
      <c r="D80" s="77" t="s">
        <v>318</v>
      </c>
      <c r="E80" s="77" t="s">
        <v>350</v>
      </c>
      <c r="F80" s="62" t="s">
        <v>502</v>
      </c>
      <c r="G80" s="62" t="s">
        <v>403</v>
      </c>
      <c r="H80" s="62" t="s">
        <v>373</v>
      </c>
      <c r="I80" s="62" t="s">
        <v>345</v>
      </c>
    </row>
    <row r="81" spans="1:9" ht="13.5">
      <c r="A81" s="79">
        <v>129</v>
      </c>
      <c r="B81" s="74" t="s">
        <v>280</v>
      </c>
      <c r="C81" s="80" t="s">
        <v>249</v>
      </c>
      <c r="D81" s="80" t="s">
        <v>318</v>
      </c>
      <c r="E81" s="80" t="s">
        <v>341</v>
      </c>
      <c r="F81" s="63" t="s">
        <v>419</v>
      </c>
      <c r="G81" s="63" t="s">
        <v>364</v>
      </c>
      <c r="H81" s="63" t="s">
        <v>371</v>
      </c>
      <c r="I81" s="63" t="s">
        <v>374</v>
      </c>
    </row>
    <row r="82" spans="1:9" ht="14.25" thickBot="1">
      <c r="A82" s="81">
        <v>129</v>
      </c>
      <c r="B82" s="75" t="s">
        <v>280</v>
      </c>
      <c r="C82" s="82" t="s">
        <v>296</v>
      </c>
      <c r="D82" s="82" t="s">
        <v>297</v>
      </c>
      <c r="E82" s="82" t="s">
        <v>332</v>
      </c>
      <c r="F82" s="64" t="s">
        <v>503</v>
      </c>
      <c r="G82" s="64" t="s">
        <v>343</v>
      </c>
      <c r="H82" s="64" t="s">
        <v>364</v>
      </c>
      <c r="I82" s="64" t="s">
        <v>362</v>
      </c>
    </row>
    <row r="83" spans="1:9" ht="14.25" thickTop="1">
      <c r="A83" s="79">
        <v>136</v>
      </c>
      <c r="B83" s="74" t="s">
        <v>281</v>
      </c>
      <c r="C83" s="80" t="s">
        <v>272</v>
      </c>
      <c r="D83" s="80" t="s">
        <v>318</v>
      </c>
      <c r="E83" s="80" t="s">
        <v>350</v>
      </c>
      <c r="F83" s="63" t="s">
        <v>339</v>
      </c>
      <c r="G83" s="63" t="s">
        <v>362</v>
      </c>
      <c r="H83" s="63" t="s">
        <v>365</v>
      </c>
      <c r="I83" s="63" t="s">
        <v>554</v>
      </c>
    </row>
    <row r="84" spans="1:9" ht="14.25" thickBot="1">
      <c r="A84" s="81">
        <v>136</v>
      </c>
      <c r="B84" s="75" t="s">
        <v>281</v>
      </c>
      <c r="C84" s="82" t="s">
        <v>300</v>
      </c>
      <c r="D84" s="82" t="s">
        <v>297</v>
      </c>
      <c r="E84" s="82" t="s">
        <v>332</v>
      </c>
      <c r="F84" s="64" t="s">
        <v>430</v>
      </c>
      <c r="G84" s="64" t="s">
        <v>390</v>
      </c>
      <c r="H84" s="64" t="s">
        <v>352</v>
      </c>
      <c r="I84" s="64" t="s">
        <v>373</v>
      </c>
    </row>
    <row r="85" spans="1:9" ht="14.25" thickTop="1">
      <c r="A85" s="76">
        <v>139</v>
      </c>
      <c r="B85" s="70" t="s">
        <v>282</v>
      </c>
      <c r="C85" s="77" t="s">
        <v>317</v>
      </c>
      <c r="D85" s="77" t="s">
        <v>318</v>
      </c>
      <c r="E85" s="77" t="s">
        <v>337</v>
      </c>
      <c r="F85" s="62" t="s">
        <v>555</v>
      </c>
      <c r="G85" s="62" t="s">
        <v>417</v>
      </c>
      <c r="H85" s="62" t="s">
        <v>403</v>
      </c>
      <c r="I85" s="62" t="s">
        <v>371</v>
      </c>
    </row>
    <row r="86" spans="1:9" ht="13.5">
      <c r="A86" s="79">
        <v>139</v>
      </c>
      <c r="B86" s="74" t="s">
        <v>282</v>
      </c>
      <c r="C86" s="80" t="s">
        <v>315</v>
      </c>
      <c r="D86" s="80" t="s">
        <v>318</v>
      </c>
      <c r="E86" s="80" t="s">
        <v>350</v>
      </c>
      <c r="F86" s="63" t="s">
        <v>556</v>
      </c>
      <c r="G86" s="63" t="s">
        <v>425</v>
      </c>
      <c r="H86" s="63" t="s">
        <v>335</v>
      </c>
      <c r="I86" s="63" t="s">
        <v>362</v>
      </c>
    </row>
    <row r="87" spans="1:9" ht="14.25" thickBot="1">
      <c r="A87" s="81">
        <v>139</v>
      </c>
      <c r="B87" s="75" t="s">
        <v>282</v>
      </c>
      <c r="C87" s="82" t="s">
        <v>316</v>
      </c>
      <c r="D87" s="82" t="s">
        <v>297</v>
      </c>
      <c r="E87" s="82" t="s">
        <v>332</v>
      </c>
      <c r="F87" s="64" t="s">
        <v>557</v>
      </c>
      <c r="G87" s="64" t="s">
        <v>432</v>
      </c>
      <c r="H87" s="64" t="s">
        <v>411</v>
      </c>
      <c r="I87" s="64" t="s">
        <v>352</v>
      </c>
    </row>
    <row r="88" spans="1:9" ht="14.25" thickTop="1">
      <c r="A88" s="76">
        <v>142</v>
      </c>
      <c r="B88" s="70" t="s">
        <v>511</v>
      </c>
      <c r="C88" s="77" t="s">
        <v>249</v>
      </c>
      <c r="D88" s="77" t="s">
        <v>309</v>
      </c>
      <c r="E88" s="77" t="s">
        <v>350</v>
      </c>
      <c r="F88" s="62" t="s">
        <v>389</v>
      </c>
      <c r="G88" s="62" t="s">
        <v>377</v>
      </c>
      <c r="H88" s="62" t="s">
        <v>349</v>
      </c>
      <c r="I88" s="62" t="s">
        <v>413</v>
      </c>
    </row>
    <row r="89" spans="1:9" ht="13.5">
      <c r="A89" s="79">
        <v>142</v>
      </c>
      <c r="B89" s="74" t="s">
        <v>511</v>
      </c>
      <c r="C89" s="80" t="s">
        <v>296</v>
      </c>
      <c r="D89" s="80" t="s">
        <v>297</v>
      </c>
      <c r="E89" s="80" t="s">
        <v>332</v>
      </c>
      <c r="F89" s="63" t="s">
        <v>375</v>
      </c>
      <c r="G89" s="63" t="s">
        <v>399</v>
      </c>
      <c r="H89" s="63" t="s">
        <v>430</v>
      </c>
      <c r="I89" s="63" t="s">
        <v>343</v>
      </c>
    </row>
    <row r="90" spans="1:9" ht="14.25" thickBot="1">
      <c r="A90" s="81">
        <v>142</v>
      </c>
      <c r="B90" s="75" t="s">
        <v>511</v>
      </c>
      <c r="C90" s="82" t="s">
        <v>269</v>
      </c>
      <c r="D90" s="82" t="s">
        <v>309</v>
      </c>
      <c r="E90" s="82" t="s">
        <v>337</v>
      </c>
      <c r="F90" s="64" t="s">
        <v>389</v>
      </c>
      <c r="G90" s="64" t="s">
        <v>377</v>
      </c>
      <c r="H90" s="64" t="s">
        <v>349</v>
      </c>
      <c r="I90" s="64" t="s">
        <v>413</v>
      </c>
    </row>
    <row r="91" spans="1:9" ht="14.25" thickTop="1">
      <c r="A91" s="79">
        <v>143</v>
      </c>
      <c r="B91" s="74" t="s">
        <v>284</v>
      </c>
      <c r="C91" s="80" t="s">
        <v>272</v>
      </c>
      <c r="D91" s="80" t="s">
        <v>318</v>
      </c>
      <c r="E91" s="80" t="s">
        <v>350</v>
      </c>
      <c r="F91" s="63" t="s">
        <v>342</v>
      </c>
      <c r="G91" s="63" t="s">
        <v>393</v>
      </c>
      <c r="H91" s="63" t="s">
        <v>414</v>
      </c>
      <c r="I91" s="63" t="s">
        <v>374</v>
      </c>
    </row>
    <row r="92" spans="1:9" ht="14.25" thickBot="1">
      <c r="A92" s="81">
        <v>143</v>
      </c>
      <c r="B92" s="75" t="s">
        <v>284</v>
      </c>
      <c r="C92" s="82" t="s">
        <v>296</v>
      </c>
      <c r="D92" s="82" t="s">
        <v>297</v>
      </c>
      <c r="E92" s="82" t="s">
        <v>332</v>
      </c>
      <c r="F92" s="64" t="s">
        <v>363</v>
      </c>
      <c r="G92" s="64" t="s">
        <v>343</v>
      </c>
      <c r="H92" s="64" t="s">
        <v>344</v>
      </c>
      <c r="I92" s="64" t="s">
        <v>345</v>
      </c>
    </row>
    <row r="93" spans="1:9" ht="14.25" thickTop="1">
      <c r="A93" s="76">
        <v>145</v>
      </c>
      <c r="B93" s="70" t="s">
        <v>285</v>
      </c>
      <c r="C93" s="77" t="s">
        <v>248</v>
      </c>
      <c r="D93" s="77" t="s">
        <v>309</v>
      </c>
      <c r="E93" s="77" t="s">
        <v>350</v>
      </c>
      <c r="F93" s="62" t="s">
        <v>346</v>
      </c>
      <c r="G93" s="62" t="s">
        <v>343</v>
      </c>
      <c r="H93" s="62" t="s">
        <v>407</v>
      </c>
      <c r="I93" s="62" t="s">
        <v>371</v>
      </c>
    </row>
    <row r="94" spans="1:9" ht="14.25" thickBot="1">
      <c r="A94" s="81">
        <v>145</v>
      </c>
      <c r="B94" s="75" t="s">
        <v>285</v>
      </c>
      <c r="C94" s="82" t="s">
        <v>310</v>
      </c>
      <c r="D94" s="82" t="s">
        <v>297</v>
      </c>
      <c r="E94" s="82" t="s">
        <v>332</v>
      </c>
      <c r="F94" s="64" t="s">
        <v>359</v>
      </c>
      <c r="G94" s="64" t="s">
        <v>430</v>
      </c>
      <c r="H94" s="64" t="s">
        <v>377</v>
      </c>
      <c r="I94" s="64" t="s">
        <v>407</v>
      </c>
    </row>
    <row r="95" spans="1:9" ht="14.25" thickTop="1">
      <c r="A95" s="76">
        <v>148</v>
      </c>
      <c r="B95" s="70" t="s">
        <v>286</v>
      </c>
      <c r="C95" s="77" t="s">
        <v>272</v>
      </c>
      <c r="D95" s="77" t="s">
        <v>309</v>
      </c>
      <c r="E95" s="77" t="s">
        <v>350</v>
      </c>
      <c r="F95" s="62" t="s">
        <v>342</v>
      </c>
      <c r="G95" s="62" t="s">
        <v>377</v>
      </c>
      <c r="H95" s="62" t="s">
        <v>414</v>
      </c>
      <c r="I95" s="62" t="s">
        <v>345</v>
      </c>
    </row>
    <row r="96" spans="1:9" ht="14.25" thickBot="1">
      <c r="A96" s="81">
        <v>148</v>
      </c>
      <c r="B96" s="75" t="s">
        <v>286</v>
      </c>
      <c r="C96" s="82" t="s">
        <v>296</v>
      </c>
      <c r="D96" s="82" t="s">
        <v>297</v>
      </c>
      <c r="E96" s="82" t="s">
        <v>332</v>
      </c>
      <c r="F96" s="64" t="s">
        <v>436</v>
      </c>
      <c r="G96" s="64" t="s">
        <v>410</v>
      </c>
      <c r="H96" s="64" t="s">
        <v>393</v>
      </c>
      <c r="I96" s="64" t="s">
        <v>364</v>
      </c>
    </row>
    <row r="97" spans="1:9" ht="14.25" thickTop="1">
      <c r="A97" s="76">
        <v>157</v>
      </c>
      <c r="B97" s="70" t="s">
        <v>287</v>
      </c>
      <c r="C97" s="77" t="s">
        <v>272</v>
      </c>
      <c r="D97" s="77" t="s">
        <v>309</v>
      </c>
      <c r="E97" s="77" t="s">
        <v>350</v>
      </c>
      <c r="F97" s="62" t="s">
        <v>363</v>
      </c>
      <c r="G97" s="62" t="s">
        <v>347</v>
      </c>
      <c r="H97" s="62" t="s">
        <v>403</v>
      </c>
      <c r="I97" s="62" t="s">
        <v>391</v>
      </c>
    </row>
    <row r="98" spans="1:9" ht="14.25" thickBot="1">
      <c r="A98" s="81">
        <v>157</v>
      </c>
      <c r="B98" s="75" t="s">
        <v>287</v>
      </c>
      <c r="C98" s="82" t="s">
        <v>310</v>
      </c>
      <c r="D98" s="82" t="s">
        <v>297</v>
      </c>
      <c r="E98" s="82" t="s">
        <v>332</v>
      </c>
      <c r="F98" s="64" t="s">
        <v>333</v>
      </c>
      <c r="G98" s="64" t="s">
        <v>367</v>
      </c>
      <c r="H98" s="64" t="s">
        <v>343</v>
      </c>
      <c r="I98" s="64" t="s">
        <v>358</v>
      </c>
    </row>
    <row r="99" spans="1:9" ht="14.25" thickTop="1">
      <c r="A99" s="76">
        <v>164</v>
      </c>
      <c r="B99" s="70" t="s">
        <v>288</v>
      </c>
      <c r="C99" s="77" t="s">
        <v>272</v>
      </c>
      <c r="D99" s="77" t="s">
        <v>309</v>
      </c>
      <c r="E99" s="77" t="s">
        <v>350</v>
      </c>
      <c r="F99" s="62" t="s">
        <v>375</v>
      </c>
      <c r="G99" s="62" t="s">
        <v>417</v>
      </c>
      <c r="H99" s="62" t="s">
        <v>377</v>
      </c>
      <c r="I99" s="62" t="s">
        <v>414</v>
      </c>
    </row>
    <row r="100" spans="1:9" ht="14.25" thickBot="1">
      <c r="A100" s="81">
        <v>164</v>
      </c>
      <c r="B100" s="75" t="s">
        <v>288</v>
      </c>
      <c r="C100" s="82" t="s">
        <v>296</v>
      </c>
      <c r="D100" s="82" t="s">
        <v>297</v>
      </c>
      <c r="E100" s="82" t="s">
        <v>332</v>
      </c>
      <c r="F100" s="64" t="s">
        <v>426</v>
      </c>
      <c r="G100" s="64" t="s">
        <v>338</v>
      </c>
      <c r="H100" s="64" t="s">
        <v>357</v>
      </c>
      <c r="I100" s="64" t="s">
        <v>381</v>
      </c>
    </row>
    <row r="101" spans="1:9" ht="27.75" thickTop="1">
      <c r="A101" s="76">
        <v>167</v>
      </c>
      <c r="B101" s="70" t="s">
        <v>236</v>
      </c>
      <c r="C101" s="77" t="s">
        <v>445</v>
      </c>
      <c r="D101" s="77" t="s">
        <v>309</v>
      </c>
      <c r="E101" s="77" t="s">
        <v>350</v>
      </c>
      <c r="F101" s="62" t="s">
        <v>512</v>
      </c>
      <c r="G101" s="62" t="s">
        <v>342</v>
      </c>
      <c r="H101" s="62" t="s">
        <v>395</v>
      </c>
      <c r="I101" s="62" t="s">
        <v>362</v>
      </c>
    </row>
    <row r="102" spans="1:9" ht="13.5">
      <c r="A102" s="79">
        <v>167</v>
      </c>
      <c r="B102" s="74" t="s">
        <v>236</v>
      </c>
      <c r="C102" s="80" t="s">
        <v>440</v>
      </c>
      <c r="D102" s="80" t="s">
        <v>309</v>
      </c>
      <c r="E102" s="80" t="s">
        <v>350</v>
      </c>
      <c r="F102" s="63" t="s">
        <v>513</v>
      </c>
      <c r="G102" s="63" t="s">
        <v>379</v>
      </c>
      <c r="H102" s="63" t="s">
        <v>338</v>
      </c>
      <c r="I102" s="63" t="s">
        <v>364</v>
      </c>
    </row>
    <row r="103" spans="1:9" ht="13.5">
      <c r="A103" s="79">
        <v>167</v>
      </c>
      <c r="B103" s="74" t="s">
        <v>236</v>
      </c>
      <c r="C103" s="80" t="s">
        <v>442</v>
      </c>
      <c r="D103" s="80" t="s">
        <v>297</v>
      </c>
      <c r="E103" s="80" t="s">
        <v>332</v>
      </c>
      <c r="F103" s="63" t="s">
        <v>514</v>
      </c>
      <c r="G103" s="63" t="s">
        <v>420</v>
      </c>
      <c r="H103" s="63" t="s">
        <v>410</v>
      </c>
      <c r="I103" s="63" t="s">
        <v>358</v>
      </c>
    </row>
    <row r="104" spans="1:9" ht="13.5">
      <c r="A104" s="79">
        <v>167</v>
      </c>
      <c r="B104" s="74" t="s">
        <v>236</v>
      </c>
      <c r="C104" s="80" t="s">
        <v>438</v>
      </c>
      <c r="D104" s="80" t="s">
        <v>297</v>
      </c>
      <c r="E104" s="80" t="s">
        <v>332</v>
      </c>
      <c r="F104" s="63" t="s">
        <v>515</v>
      </c>
      <c r="G104" s="63" t="s">
        <v>516</v>
      </c>
      <c r="H104" s="63" t="s">
        <v>503</v>
      </c>
      <c r="I104" s="63" t="s">
        <v>354</v>
      </c>
    </row>
    <row r="105" spans="1:9" ht="41.25">
      <c r="A105" s="79">
        <v>167</v>
      </c>
      <c r="B105" s="74" t="s">
        <v>236</v>
      </c>
      <c r="C105" s="80" t="s">
        <v>446</v>
      </c>
      <c r="D105" s="80" t="s">
        <v>309</v>
      </c>
      <c r="E105" s="80" t="s">
        <v>341</v>
      </c>
      <c r="F105" s="63" t="s">
        <v>512</v>
      </c>
      <c r="G105" s="63" t="s">
        <v>342</v>
      </c>
      <c r="H105" s="63" t="s">
        <v>395</v>
      </c>
      <c r="I105" s="63" t="s">
        <v>362</v>
      </c>
    </row>
    <row r="106" spans="1:9" ht="27">
      <c r="A106" s="79">
        <v>167</v>
      </c>
      <c r="B106" s="74" t="s">
        <v>236</v>
      </c>
      <c r="C106" s="80" t="s">
        <v>441</v>
      </c>
      <c r="D106" s="80" t="s">
        <v>309</v>
      </c>
      <c r="E106" s="80" t="s">
        <v>341</v>
      </c>
      <c r="F106" s="63" t="s">
        <v>513</v>
      </c>
      <c r="G106" s="63" t="s">
        <v>379</v>
      </c>
      <c r="H106" s="63" t="s">
        <v>338</v>
      </c>
      <c r="I106" s="63" t="s">
        <v>364</v>
      </c>
    </row>
    <row r="107" spans="1:9" ht="41.25">
      <c r="A107" s="79">
        <v>167</v>
      </c>
      <c r="B107" s="74" t="s">
        <v>236</v>
      </c>
      <c r="C107" s="80" t="s">
        <v>444</v>
      </c>
      <c r="D107" s="80" t="s">
        <v>309</v>
      </c>
      <c r="E107" s="80" t="s">
        <v>337</v>
      </c>
      <c r="F107" s="63" t="s">
        <v>512</v>
      </c>
      <c r="G107" s="63" t="s">
        <v>342</v>
      </c>
      <c r="H107" s="63" t="s">
        <v>395</v>
      </c>
      <c r="I107" s="63" t="s">
        <v>362</v>
      </c>
    </row>
    <row r="108" spans="1:9" ht="42" thickBot="1">
      <c r="A108" s="81">
        <v>167</v>
      </c>
      <c r="B108" s="75" t="s">
        <v>236</v>
      </c>
      <c r="C108" s="82" t="s">
        <v>439</v>
      </c>
      <c r="D108" s="82" t="s">
        <v>309</v>
      </c>
      <c r="E108" s="82" t="s">
        <v>337</v>
      </c>
      <c r="F108" s="64" t="s">
        <v>513</v>
      </c>
      <c r="G108" s="64" t="s">
        <v>379</v>
      </c>
      <c r="H108" s="64" t="s">
        <v>338</v>
      </c>
      <c r="I108" s="64" t="s">
        <v>364</v>
      </c>
    </row>
    <row r="109" spans="1:9" ht="14.25" thickTop="1">
      <c r="A109" s="76">
        <v>170</v>
      </c>
      <c r="B109" s="70" t="s">
        <v>489</v>
      </c>
      <c r="C109" s="77" t="s">
        <v>517</v>
      </c>
      <c r="D109" s="77" t="s">
        <v>309</v>
      </c>
      <c r="E109" s="77" t="s">
        <v>337</v>
      </c>
      <c r="F109" s="62" t="s">
        <v>506</v>
      </c>
      <c r="G109" s="62" t="s">
        <v>335</v>
      </c>
      <c r="H109" s="62" t="s">
        <v>414</v>
      </c>
      <c r="I109" s="62" t="s">
        <v>355</v>
      </c>
    </row>
    <row r="110" spans="1:9" ht="13.5">
      <c r="A110" s="79">
        <v>170</v>
      </c>
      <c r="B110" s="74" t="s">
        <v>489</v>
      </c>
      <c r="C110" s="80" t="s">
        <v>518</v>
      </c>
      <c r="D110" s="80" t="s">
        <v>309</v>
      </c>
      <c r="E110" s="80" t="s">
        <v>337</v>
      </c>
      <c r="F110" s="63" t="s">
        <v>416</v>
      </c>
      <c r="G110" s="63" t="s">
        <v>354</v>
      </c>
      <c r="H110" s="63" t="s">
        <v>349</v>
      </c>
      <c r="I110" s="63" t="s">
        <v>413</v>
      </c>
    </row>
    <row r="111" spans="1:9" ht="13.5">
      <c r="A111" s="79">
        <v>170</v>
      </c>
      <c r="B111" s="74" t="s">
        <v>489</v>
      </c>
      <c r="C111" s="80" t="s">
        <v>519</v>
      </c>
      <c r="D111" s="80" t="s">
        <v>309</v>
      </c>
      <c r="E111" s="80" t="s">
        <v>350</v>
      </c>
      <c r="F111" s="63" t="s">
        <v>502</v>
      </c>
      <c r="G111" s="63" t="s">
        <v>411</v>
      </c>
      <c r="H111" s="63" t="s">
        <v>407</v>
      </c>
      <c r="I111" s="63" t="s">
        <v>418</v>
      </c>
    </row>
    <row r="112" spans="1:9" ht="13.5">
      <c r="A112" s="79">
        <v>170</v>
      </c>
      <c r="B112" s="74" t="s">
        <v>489</v>
      </c>
      <c r="C112" s="80" t="s">
        <v>520</v>
      </c>
      <c r="D112" s="80" t="s">
        <v>309</v>
      </c>
      <c r="E112" s="80" t="s">
        <v>341</v>
      </c>
      <c r="F112" s="63" t="s">
        <v>378</v>
      </c>
      <c r="G112" s="63" t="s">
        <v>393</v>
      </c>
      <c r="H112" s="63" t="s">
        <v>358</v>
      </c>
      <c r="I112" s="63" t="s">
        <v>391</v>
      </c>
    </row>
    <row r="113" spans="1:9" ht="13.5">
      <c r="A113" s="79">
        <v>170</v>
      </c>
      <c r="B113" s="74" t="s">
        <v>489</v>
      </c>
      <c r="C113" s="80" t="s">
        <v>521</v>
      </c>
      <c r="D113" s="80" t="s">
        <v>309</v>
      </c>
      <c r="E113" s="80" t="s">
        <v>341</v>
      </c>
      <c r="F113" s="63" t="s">
        <v>351</v>
      </c>
      <c r="G113" s="63" t="s">
        <v>348</v>
      </c>
      <c r="H113" s="63" t="s">
        <v>336</v>
      </c>
      <c r="I113" s="63" t="s">
        <v>365</v>
      </c>
    </row>
    <row r="114" spans="1:9" ht="14.25" thickBot="1">
      <c r="A114" s="81">
        <v>170</v>
      </c>
      <c r="B114" s="75" t="s">
        <v>489</v>
      </c>
      <c r="C114" s="82" t="s">
        <v>308</v>
      </c>
      <c r="D114" s="82" t="s">
        <v>297</v>
      </c>
      <c r="E114" s="82" t="s">
        <v>332</v>
      </c>
      <c r="F114" s="64" t="s">
        <v>443</v>
      </c>
      <c r="G114" s="64" t="s">
        <v>423</v>
      </c>
      <c r="H114" s="64" t="s">
        <v>430</v>
      </c>
      <c r="I114" s="64" t="s">
        <v>343</v>
      </c>
    </row>
    <row r="115" spans="1:9" ht="13.5" customHeight="1" thickTop="1">
      <c r="A115" s="93"/>
      <c r="B115" s="93"/>
      <c r="C115" s="93"/>
      <c r="D115" s="93"/>
      <c r="E115" s="93"/>
      <c r="F115" s="93"/>
      <c r="G115" s="93"/>
      <c r="H115" s="93"/>
      <c r="I115" s="93"/>
    </row>
    <row r="116" spans="1:9" ht="13.5" customHeight="1">
      <c r="A116" s="93" t="s">
        <v>523</v>
      </c>
      <c r="B116" s="93"/>
      <c r="C116" s="93"/>
      <c r="D116" s="93"/>
      <c r="E116" s="93"/>
      <c r="F116" s="93"/>
      <c r="G116" s="93"/>
      <c r="H116" s="93"/>
      <c r="I116" s="93"/>
    </row>
    <row r="117" spans="1:9" ht="13.5" customHeight="1">
      <c r="A117" s="93" t="s">
        <v>525</v>
      </c>
      <c r="B117" s="93"/>
      <c r="C117" s="93"/>
      <c r="D117" s="93"/>
      <c r="E117" s="93"/>
      <c r="F117" s="93"/>
      <c r="G117" s="93"/>
      <c r="H117" s="93"/>
      <c r="I117" s="93"/>
    </row>
    <row r="118" spans="1:9" ht="13.5" customHeight="1">
      <c r="A118" s="93" t="s">
        <v>524</v>
      </c>
      <c r="B118" s="93"/>
      <c r="C118" s="93"/>
      <c r="D118" s="93"/>
      <c r="E118" s="93"/>
      <c r="F118" s="93"/>
      <c r="G118" s="93"/>
      <c r="H118" s="93"/>
      <c r="I118" s="93"/>
    </row>
    <row r="119" spans="1:9" ht="13.5" customHeight="1">
      <c r="A119" s="93" t="s">
        <v>522</v>
      </c>
      <c r="B119" s="93"/>
      <c r="C119" s="93"/>
      <c r="D119" s="93"/>
      <c r="E119" s="93"/>
      <c r="F119" s="93"/>
      <c r="G119" s="93"/>
      <c r="H119" s="93"/>
      <c r="I119" s="93"/>
    </row>
  </sheetData>
  <sheetProtection/>
  <conditionalFormatting sqref="A6 A45:B46 A42:B42 A64:B80 A83:B85 A91:B98">
    <cfRule type="cellIs" priority="55" dxfId="0" operator="equal" stopIfTrue="1">
      <formula>A5</formula>
    </cfRule>
  </conditionalFormatting>
  <conditionalFormatting sqref="A7:A12 A14:A17 A19:A20 A22:A25 A30 A32:A33 A35:A37 A39:A40 A49:A50 A52:A53 A55:A56 A58:A59 A61:A62 A27:A28">
    <cfRule type="cellIs" priority="54" dxfId="0" operator="equal" stopIfTrue="1">
      <formula>A6</formula>
    </cfRule>
  </conditionalFormatting>
  <conditionalFormatting sqref="B6">
    <cfRule type="cellIs" priority="53" dxfId="0" operator="equal" stopIfTrue="1">
      <formula>B5</formula>
    </cfRule>
  </conditionalFormatting>
  <conditionalFormatting sqref="B7:B12 B14:B17 B19:B20 B22:B25 B30 B32:B33 B35:B37 B39:B40 B49:B50 B52:B53 B55:B56 B58:B59 B61:B62 B27:B28">
    <cfRule type="cellIs" priority="52" dxfId="0" operator="equal" stopIfTrue="1">
      <formula>B6</formula>
    </cfRule>
  </conditionalFormatting>
  <conditionalFormatting sqref="A13">
    <cfRule type="cellIs" priority="51" dxfId="0" operator="equal" stopIfTrue="1">
      <formula>A12</formula>
    </cfRule>
  </conditionalFormatting>
  <conditionalFormatting sqref="B13">
    <cfRule type="cellIs" priority="50" dxfId="0" operator="equal" stopIfTrue="1">
      <formula>B12</formula>
    </cfRule>
  </conditionalFormatting>
  <conditionalFormatting sqref="A18">
    <cfRule type="cellIs" priority="49" dxfId="0" operator="equal" stopIfTrue="1">
      <formula>A17</formula>
    </cfRule>
  </conditionalFormatting>
  <conditionalFormatting sqref="B18">
    <cfRule type="cellIs" priority="48" dxfId="0" operator="equal" stopIfTrue="1">
      <formula>B17</formula>
    </cfRule>
  </conditionalFormatting>
  <conditionalFormatting sqref="A21">
    <cfRule type="cellIs" priority="47" dxfId="0" operator="equal" stopIfTrue="1">
      <formula>A20</formula>
    </cfRule>
  </conditionalFormatting>
  <conditionalFormatting sqref="B21">
    <cfRule type="cellIs" priority="46" dxfId="0" operator="equal" stopIfTrue="1">
      <formula>B20</formula>
    </cfRule>
  </conditionalFormatting>
  <conditionalFormatting sqref="A29">
    <cfRule type="cellIs" priority="45" dxfId="0" operator="equal" stopIfTrue="1">
      <formula>A28</formula>
    </cfRule>
  </conditionalFormatting>
  <conditionalFormatting sqref="B29">
    <cfRule type="cellIs" priority="44" dxfId="0" operator="equal" stopIfTrue="1">
      <formula>B28</formula>
    </cfRule>
  </conditionalFormatting>
  <conditionalFormatting sqref="A31">
    <cfRule type="cellIs" priority="43" dxfId="0" operator="equal" stopIfTrue="1">
      <formula>A30</formula>
    </cfRule>
  </conditionalFormatting>
  <conditionalFormatting sqref="B31">
    <cfRule type="cellIs" priority="42" dxfId="0" operator="equal" stopIfTrue="1">
      <formula>B30</formula>
    </cfRule>
  </conditionalFormatting>
  <conditionalFormatting sqref="A34">
    <cfRule type="cellIs" priority="41" dxfId="0" operator="equal" stopIfTrue="1">
      <formula>A33</formula>
    </cfRule>
  </conditionalFormatting>
  <conditionalFormatting sqref="B34">
    <cfRule type="cellIs" priority="40" dxfId="0" operator="equal" stopIfTrue="1">
      <formula>B33</formula>
    </cfRule>
  </conditionalFormatting>
  <conditionalFormatting sqref="A38">
    <cfRule type="cellIs" priority="39" dxfId="0" operator="equal" stopIfTrue="1">
      <formula>A37</formula>
    </cfRule>
  </conditionalFormatting>
  <conditionalFormatting sqref="B38">
    <cfRule type="cellIs" priority="38" dxfId="0" operator="equal" stopIfTrue="1">
      <formula>B37</formula>
    </cfRule>
  </conditionalFormatting>
  <conditionalFormatting sqref="A41">
    <cfRule type="cellIs" priority="37" dxfId="0" operator="equal" stopIfTrue="1">
      <formula>A40</formula>
    </cfRule>
  </conditionalFormatting>
  <conditionalFormatting sqref="B41">
    <cfRule type="cellIs" priority="36" dxfId="0" operator="equal" stopIfTrue="1">
      <formula>B40</formula>
    </cfRule>
  </conditionalFormatting>
  <conditionalFormatting sqref="A44">
    <cfRule type="cellIs" priority="35" dxfId="0" operator="equal" stopIfTrue="1">
      <formula>A43</formula>
    </cfRule>
  </conditionalFormatting>
  <conditionalFormatting sqref="B44">
    <cfRule type="cellIs" priority="34" dxfId="0" operator="equal" stopIfTrue="1">
      <formula>B43</formula>
    </cfRule>
  </conditionalFormatting>
  <conditionalFormatting sqref="A48">
    <cfRule type="cellIs" priority="33" dxfId="0" operator="equal" stopIfTrue="1">
      <formula>A47</formula>
    </cfRule>
  </conditionalFormatting>
  <conditionalFormatting sqref="B48">
    <cfRule type="cellIs" priority="32" dxfId="0" operator="equal" stopIfTrue="1">
      <formula>B47</formula>
    </cfRule>
  </conditionalFormatting>
  <conditionalFormatting sqref="A51">
    <cfRule type="cellIs" priority="31" dxfId="0" operator="equal" stopIfTrue="1">
      <formula>A50</formula>
    </cfRule>
  </conditionalFormatting>
  <conditionalFormatting sqref="B51">
    <cfRule type="cellIs" priority="30" dxfId="0" operator="equal" stopIfTrue="1">
      <formula>B50</formula>
    </cfRule>
  </conditionalFormatting>
  <conditionalFormatting sqref="A63:B63">
    <cfRule type="cellIs" priority="27" dxfId="0" operator="equal" stopIfTrue="1">
      <formula>'Tav. 4 - ISC Fondi negoziali'!#REF!</formula>
    </cfRule>
  </conditionalFormatting>
  <conditionalFormatting sqref="A57">
    <cfRule type="cellIs" priority="27" dxfId="0" operator="equal" stopIfTrue="1">
      <formula>A56</formula>
    </cfRule>
  </conditionalFormatting>
  <conditionalFormatting sqref="B57">
    <cfRule type="cellIs" priority="26" dxfId="0" operator="equal" stopIfTrue="1">
      <formula>B56</formula>
    </cfRule>
  </conditionalFormatting>
  <conditionalFormatting sqref="A60">
    <cfRule type="cellIs" priority="25" dxfId="0" operator="equal" stopIfTrue="1">
      <formula>A59</formula>
    </cfRule>
  </conditionalFormatting>
  <conditionalFormatting sqref="B60">
    <cfRule type="cellIs" priority="24" dxfId="0" operator="equal" stopIfTrue="1">
      <formula>B59</formula>
    </cfRule>
  </conditionalFormatting>
  <conditionalFormatting sqref="A26">
    <cfRule type="cellIs" priority="19" dxfId="0" operator="equal" stopIfTrue="1">
      <formula>A25</formula>
    </cfRule>
  </conditionalFormatting>
  <conditionalFormatting sqref="B26">
    <cfRule type="cellIs" priority="18" dxfId="0" operator="equal" stopIfTrue="1">
      <formula>B25</formula>
    </cfRule>
  </conditionalFormatting>
  <conditionalFormatting sqref="A47:B47">
    <cfRule type="cellIs" priority="57" dxfId="0" operator="equal" stopIfTrue="1">
      <formula>A45</formula>
    </cfRule>
  </conditionalFormatting>
  <conditionalFormatting sqref="A43:B43">
    <cfRule type="cellIs" priority="17" dxfId="0" operator="equal" stopIfTrue="1">
      <formula>A42</formula>
    </cfRule>
  </conditionalFormatting>
  <conditionalFormatting sqref="A54">
    <cfRule type="cellIs" priority="16" dxfId="0" operator="equal" stopIfTrue="1">
      <formula>A53</formula>
    </cfRule>
  </conditionalFormatting>
  <conditionalFormatting sqref="B54">
    <cfRule type="cellIs" priority="15" dxfId="0" operator="equal" stopIfTrue="1">
      <formula>B53</formula>
    </cfRule>
  </conditionalFormatting>
  <conditionalFormatting sqref="A89:B90">
    <cfRule type="cellIs" priority="11" dxfId="0" operator="equal" stopIfTrue="1">
      <formula>A88</formula>
    </cfRule>
  </conditionalFormatting>
  <conditionalFormatting sqref="A81:B82">
    <cfRule type="cellIs" priority="14" dxfId="0" operator="equal" stopIfTrue="1">
      <formula>A80</formula>
    </cfRule>
  </conditionalFormatting>
  <conditionalFormatting sqref="A86:B87">
    <cfRule type="cellIs" priority="13" dxfId="0" operator="equal" stopIfTrue="1">
      <formula>A85</formula>
    </cfRule>
  </conditionalFormatting>
  <conditionalFormatting sqref="A88:B88">
    <cfRule type="cellIs" priority="12" dxfId="0" operator="equal" stopIfTrue="1">
      <formula>A87</formula>
    </cfRule>
  </conditionalFormatting>
  <conditionalFormatting sqref="A102:B102">
    <cfRule type="cellIs" priority="8" dxfId="0" operator="equal" stopIfTrue="1">
      <formula>A101</formula>
    </cfRule>
  </conditionalFormatting>
  <conditionalFormatting sqref="A101:B101">
    <cfRule type="cellIs" priority="9" dxfId="0" operator="equal" stopIfTrue="1">
      <formula>A99</formula>
    </cfRule>
  </conditionalFormatting>
  <conditionalFormatting sqref="A107:B108">
    <cfRule type="cellIs" priority="7" dxfId="0" operator="equal" stopIfTrue="1">
      <formula>A106</formula>
    </cfRule>
  </conditionalFormatting>
  <conditionalFormatting sqref="A103:B106">
    <cfRule type="cellIs" priority="6" dxfId="0" operator="equal" stopIfTrue="1">
      <formula>A102</formula>
    </cfRule>
  </conditionalFormatting>
  <conditionalFormatting sqref="A110:B110">
    <cfRule type="cellIs" priority="4" dxfId="0" operator="equal" stopIfTrue="1">
      <formula>A109</formula>
    </cfRule>
  </conditionalFormatting>
  <conditionalFormatting sqref="A109:B109">
    <cfRule type="cellIs" priority="5" dxfId="0" operator="equal" stopIfTrue="1">
      <formula>A108</formula>
    </cfRule>
  </conditionalFormatting>
  <conditionalFormatting sqref="A111:B113">
    <cfRule type="cellIs" priority="3" dxfId="0" operator="equal" stopIfTrue="1">
      <formula>A110</formula>
    </cfRule>
  </conditionalFormatting>
  <conditionalFormatting sqref="A114:B114">
    <cfRule type="cellIs" priority="2" dxfId="0" operator="equal" stopIfTrue="1">
      <formula>A113</formula>
    </cfRule>
  </conditionalFormatting>
  <conditionalFormatting sqref="A99:B100">
    <cfRule type="cellIs" priority="1" dxfId="0" operator="equal" stopIfTrue="1">
      <formula>A98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 - Pag. &amp;P di &amp;N dell'Appendice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8" customWidth="1"/>
    <col min="2" max="2" width="30.7109375" style="78" customWidth="1"/>
    <col min="3" max="3" width="23.7109375" style="78" customWidth="1"/>
    <col min="4" max="4" width="5.7109375" style="78" customWidth="1"/>
    <col min="5" max="5" width="8.7109375" style="78" customWidth="1"/>
    <col min="6" max="6" width="6.7109375" style="78" customWidth="1"/>
    <col min="7" max="9" width="5.7109375" style="78" customWidth="1"/>
    <col min="10" max="16384" width="9.140625" style="78" customWidth="1"/>
  </cols>
  <sheetData>
    <row r="1" spans="1:9" s="69" customFormat="1" ht="15.75" thickBot="1">
      <c r="A1" s="66" t="s">
        <v>532</v>
      </c>
      <c r="B1" s="67"/>
      <c r="C1" s="67"/>
      <c r="D1" s="67"/>
      <c r="E1" s="67"/>
      <c r="F1" s="67"/>
      <c r="G1" s="67"/>
      <c r="H1" s="67"/>
      <c r="I1" s="68" t="s">
        <v>320</v>
      </c>
    </row>
    <row r="2" spans="1:9" s="73" customFormat="1" ht="14.25" thickTop="1">
      <c r="A2" s="70"/>
      <c r="B2" s="70"/>
      <c r="C2" s="70"/>
      <c r="D2" s="70"/>
      <c r="E2" s="96"/>
      <c r="F2" s="97" t="s">
        <v>290</v>
      </c>
      <c r="G2" s="97"/>
      <c r="H2" s="97"/>
      <c r="I2" s="98"/>
    </row>
    <row r="3" spans="1:9" s="73" customFormat="1" ht="41.25">
      <c r="A3" s="104" t="s">
        <v>240</v>
      </c>
      <c r="B3" s="74"/>
      <c r="C3" s="74"/>
      <c r="D3" s="74"/>
      <c r="E3" s="99"/>
      <c r="F3" s="100" t="s">
        <v>291</v>
      </c>
      <c r="G3" s="100" t="s">
        <v>292</v>
      </c>
      <c r="H3" s="100" t="s">
        <v>293</v>
      </c>
      <c r="I3" s="100" t="s">
        <v>294</v>
      </c>
    </row>
    <row r="4" spans="1:9" s="73" customFormat="1" ht="27.75" thickBot="1">
      <c r="A4" s="75" t="s">
        <v>449</v>
      </c>
      <c r="B4" s="75" t="s">
        <v>0</v>
      </c>
      <c r="C4" s="75" t="s">
        <v>382</v>
      </c>
      <c r="D4" s="75" t="s">
        <v>383</v>
      </c>
      <c r="E4" s="101" t="s">
        <v>484</v>
      </c>
      <c r="F4" s="102">
        <v>2017</v>
      </c>
      <c r="G4" s="103" t="s">
        <v>533</v>
      </c>
      <c r="H4" s="103" t="s">
        <v>534</v>
      </c>
      <c r="I4" s="103" t="s">
        <v>535</v>
      </c>
    </row>
    <row r="5" spans="1:9" ht="14.25" thickTop="1">
      <c r="A5" s="76">
        <v>1</v>
      </c>
      <c r="B5" s="70" t="s">
        <v>242</v>
      </c>
      <c r="C5" s="77" t="s">
        <v>458</v>
      </c>
      <c r="D5" s="77"/>
      <c r="E5" s="77" t="s">
        <v>332</v>
      </c>
      <c r="F5" s="62">
        <v>0.51</v>
      </c>
      <c r="G5" s="62">
        <v>0.66</v>
      </c>
      <c r="H5" s="62">
        <v>0.77</v>
      </c>
      <c r="I5" s="62">
        <v>1.42</v>
      </c>
    </row>
    <row r="6" spans="1:9" ht="27">
      <c r="A6" s="79"/>
      <c r="B6" s="74"/>
      <c r="C6" s="80" t="s">
        <v>455</v>
      </c>
      <c r="D6" s="80"/>
      <c r="E6" s="80" t="s">
        <v>456</v>
      </c>
      <c r="F6" s="63">
        <v>3.1</v>
      </c>
      <c r="G6" s="63">
        <v>3.1288224134037312</v>
      </c>
      <c r="H6" s="63">
        <v>4.51922686207018</v>
      </c>
      <c r="I6" s="63">
        <v>3.181277722050768</v>
      </c>
    </row>
    <row r="7" spans="1:9" ht="14.25" thickBot="1">
      <c r="A7" s="81"/>
      <c r="B7" s="75"/>
      <c r="C7" s="82" t="s">
        <v>457</v>
      </c>
      <c r="D7" s="82"/>
      <c r="E7" s="82" t="s">
        <v>341</v>
      </c>
      <c r="F7" s="64">
        <v>6.23</v>
      </c>
      <c r="G7" s="64">
        <v>4.9406744531771185</v>
      </c>
      <c r="H7" s="64">
        <v>7.209066135110209</v>
      </c>
      <c r="I7" s="64">
        <v>3.3131709889171024</v>
      </c>
    </row>
    <row r="8" spans="1:9" ht="14.25" thickTop="1">
      <c r="A8" s="76">
        <v>2</v>
      </c>
      <c r="B8" s="70" t="s">
        <v>243</v>
      </c>
      <c r="C8" s="77" t="s">
        <v>458</v>
      </c>
      <c r="D8" s="77"/>
      <c r="E8" s="77" t="s">
        <v>332</v>
      </c>
      <c r="F8" s="62">
        <v>1.0172341319882428</v>
      </c>
      <c r="G8" s="62">
        <v>0.789031716633426</v>
      </c>
      <c r="H8" s="62">
        <v>1.1487371010653336</v>
      </c>
      <c r="I8" s="62">
        <v>1.7421419336467903</v>
      </c>
    </row>
    <row r="9" spans="1:9" ht="13.5">
      <c r="A9" s="79"/>
      <c r="B9" s="74"/>
      <c r="C9" s="80" t="s">
        <v>459</v>
      </c>
      <c r="D9" s="80"/>
      <c r="E9" s="80" t="s">
        <v>350</v>
      </c>
      <c r="F9" s="63">
        <v>3.487833736303303</v>
      </c>
      <c r="G9" s="63">
        <v>3.21330577486163</v>
      </c>
      <c r="H9" s="63">
        <v>4.641574896625378</v>
      </c>
      <c r="I9" s="63">
        <v>3.8416451844211386</v>
      </c>
    </row>
    <row r="10" spans="1:9" ht="14.25" thickBot="1">
      <c r="A10" s="81"/>
      <c r="B10" s="75"/>
      <c r="C10" s="82" t="s">
        <v>249</v>
      </c>
      <c r="D10" s="82"/>
      <c r="E10" s="82" t="s">
        <v>350</v>
      </c>
      <c r="F10" s="64">
        <v>5.037518520288686</v>
      </c>
      <c r="G10" s="64">
        <v>4.341980300355619</v>
      </c>
      <c r="H10" s="64">
        <v>6.0497609205975245</v>
      </c>
      <c r="I10" s="64">
        <v>3.4245109523716843</v>
      </c>
    </row>
    <row r="11" spans="1:9" ht="14.25" thickTop="1">
      <c r="A11" s="79">
        <v>3</v>
      </c>
      <c r="B11" s="74" t="s">
        <v>244</v>
      </c>
      <c r="C11" s="83" t="s">
        <v>498</v>
      </c>
      <c r="D11" s="83"/>
      <c r="E11" s="83" t="s">
        <v>332</v>
      </c>
      <c r="F11" s="65">
        <v>0.7357449417535245</v>
      </c>
      <c r="G11" s="65">
        <v>0.5875846858148126</v>
      </c>
      <c r="H11" s="65">
        <v>1.0632169525702562</v>
      </c>
      <c r="I11" s="65">
        <v>1.5105398897963696</v>
      </c>
    </row>
    <row r="12" spans="1:9" ht="27">
      <c r="A12" s="79"/>
      <c r="B12" s="74"/>
      <c r="C12" s="80" t="s">
        <v>464</v>
      </c>
      <c r="D12" s="80"/>
      <c r="E12" s="80" t="s">
        <v>456</v>
      </c>
      <c r="F12" s="63">
        <v>2.147239263803691</v>
      </c>
      <c r="G12" s="63">
        <v>2.3686872616542454</v>
      </c>
      <c r="H12" s="63">
        <v>4.113923794398011</v>
      </c>
      <c r="I12" s="63">
        <v>3.8821383644302543</v>
      </c>
    </row>
    <row r="13" spans="1:9" ht="14.25" thickBot="1">
      <c r="A13" s="81"/>
      <c r="B13" s="75"/>
      <c r="C13" s="82" t="s">
        <v>248</v>
      </c>
      <c r="D13" s="82"/>
      <c r="E13" s="82" t="s">
        <v>350</v>
      </c>
      <c r="F13" s="64">
        <v>4.205798285014284</v>
      </c>
      <c r="G13" s="64">
        <v>4.08</v>
      </c>
      <c r="H13" s="64">
        <v>6.683238866926189</v>
      </c>
      <c r="I13" s="64">
        <v>3.93240281347893</v>
      </c>
    </row>
    <row r="14" spans="1:9" ht="27.75" thickTop="1">
      <c r="A14" s="79">
        <v>61</v>
      </c>
      <c r="B14" s="74" t="s">
        <v>245</v>
      </c>
      <c r="C14" s="77" t="s">
        <v>246</v>
      </c>
      <c r="D14" s="77"/>
      <c r="E14" s="77" t="s">
        <v>463</v>
      </c>
      <c r="F14" s="62">
        <v>-0.28883845677738496</v>
      </c>
      <c r="G14" s="62">
        <v>0.1175251686456491</v>
      </c>
      <c r="H14" s="62">
        <v>0.5268833227137781</v>
      </c>
      <c r="I14" s="62">
        <v>1.2588918669131477</v>
      </c>
    </row>
    <row r="15" spans="1:9" ht="13.5">
      <c r="A15" s="79"/>
      <c r="B15" s="74"/>
      <c r="C15" s="80" t="s">
        <v>301</v>
      </c>
      <c r="D15" s="80"/>
      <c r="E15" s="80" t="s">
        <v>332</v>
      </c>
      <c r="F15" s="63">
        <v>1.4</v>
      </c>
      <c r="G15" s="63"/>
      <c r="H15" s="63"/>
      <c r="I15" s="63"/>
    </row>
    <row r="16" spans="1:9" ht="13.5">
      <c r="A16" s="79"/>
      <c r="B16" s="74"/>
      <c r="C16" s="80" t="s">
        <v>464</v>
      </c>
      <c r="D16" s="80"/>
      <c r="E16" s="80" t="s">
        <v>350</v>
      </c>
      <c r="F16" s="63">
        <v>2.4530867555071945</v>
      </c>
      <c r="G16" s="63">
        <v>2.3017178297460417</v>
      </c>
      <c r="H16" s="63">
        <v>3.8752603478518832</v>
      </c>
      <c r="I16" s="63">
        <v>3.5413216167774264</v>
      </c>
    </row>
    <row r="17" spans="1:9" ht="13.5">
      <c r="A17" s="79"/>
      <c r="B17" s="74"/>
      <c r="C17" s="80" t="s">
        <v>248</v>
      </c>
      <c r="D17" s="80"/>
      <c r="E17" s="80" t="s">
        <v>350</v>
      </c>
      <c r="F17" s="63">
        <v>4.844563673662616</v>
      </c>
      <c r="G17" s="63">
        <v>3.5932847031363124</v>
      </c>
      <c r="H17" s="63">
        <v>5.434621762738723</v>
      </c>
      <c r="I17" s="63">
        <v>3.7592955583733545</v>
      </c>
    </row>
    <row r="18" spans="1:9" ht="14.25" thickBot="1">
      <c r="A18" s="81"/>
      <c r="B18" s="75"/>
      <c r="C18" s="82" t="s">
        <v>300</v>
      </c>
      <c r="D18" s="82" t="s">
        <v>297</v>
      </c>
      <c r="E18" s="82" t="s">
        <v>332</v>
      </c>
      <c r="F18" s="64">
        <v>1.068744781519615</v>
      </c>
      <c r="G18" s="64">
        <v>1.7719949402488222</v>
      </c>
      <c r="H18" s="64">
        <v>4.365829281369438</v>
      </c>
      <c r="I18" s="64">
        <v>3.732689148257151</v>
      </c>
    </row>
    <row r="19" spans="1:9" ht="27.75" thickTop="1">
      <c r="A19" s="79">
        <v>77</v>
      </c>
      <c r="B19" s="74" t="s">
        <v>329</v>
      </c>
      <c r="C19" s="77" t="s">
        <v>465</v>
      </c>
      <c r="D19" s="77"/>
      <c r="E19" s="77" t="s">
        <v>463</v>
      </c>
      <c r="F19" s="62">
        <v>0.71</v>
      </c>
      <c r="G19" s="62">
        <v>0.9</v>
      </c>
      <c r="H19" s="62">
        <v>1.28</v>
      </c>
      <c r="I19" s="62">
        <v>2.1</v>
      </c>
    </row>
    <row r="20" spans="1:9" ht="13.5">
      <c r="A20" s="79"/>
      <c r="B20" s="74"/>
      <c r="C20" s="80" t="s">
        <v>466</v>
      </c>
      <c r="D20" s="80"/>
      <c r="E20" s="80" t="s">
        <v>350</v>
      </c>
      <c r="F20" s="63">
        <v>2.01</v>
      </c>
      <c r="G20" s="63">
        <v>2.73</v>
      </c>
      <c r="H20" s="63">
        <v>4.04</v>
      </c>
      <c r="I20" s="63">
        <v>3.36</v>
      </c>
    </row>
    <row r="21" spans="1:9" ht="14.25" thickBot="1">
      <c r="A21" s="81"/>
      <c r="B21" s="75"/>
      <c r="C21" s="82" t="s">
        <v>467</v>
      </c>
      <c r="D21" s="82"/>
      <c r="E21" s="82" t="s">
        <v>341</v>
      </c>
      <c r="F21" s="64">
        <v>8.97</v>
      </c>
      <c r="G21" s="64">
        <v>6.58</v>
      </c>
      <c r="H21" s="64">
        <v>8.98</v>
      </c>
      <c r="I21" s="64">
        <v>4.86</v>
      </c>
    </row>
    <row r="22" spans="1:9" ht="15" thickBot="1" thickTop="1">
      <c r="A22" s="79">
        <v>87</v>
      </c>
      <c r="B22" s="74" t="s">
        <v>468</v>
      </c>
      <c r="C22" s="77" t="s">
        <v>526</v>
      </c>
      <c r="D22" s="77"/>
      <c r="E22" s="77" t="s">
        <v>332</v>
      </c>
      <c r="F22" s="62">
        <v>0.743328625585371</v>
      </c>
      <c r="G22" s="62">
        <v>1.1937366536368232</v>
      </c>
      <c r="H22" s="62">
        <v>2.4331781822074294</v>
      </c>
      <c r="I22" s="62">
        <v>2.7368619875921985</v>
      </c>
    </row>
    <row r="23" spans="1:9" ht="27.75" thickTop="1">
      <c r="A23" s="79"/>
      <c r="B23" s="74"/>
      <c r="C23" s="77" t="s">
        <v>469</v>
      </c>
      <c r="D23" s="77"/>
      <c r="E23" s="77" t="s">
        <v>456</v>
      </c>
      <c r="F23" s="62">
        <v>0.7287289915966388</v>
      </c>
      <c r="G23" s="62">
        <v>1.1377489929307538</v>
      </c>
      <c r="H23" s="62">
        <v>2.5893873504711395</v>
      </c>
      <c r="I23" s="62">
        <v>3.0312978162269966</v>
      </c>
    </row>
    <row r="24" spans="1:9" ht="27">
      <c r="A24" s="79"/>
      <c r="B24" s="74"/>
      <c r="C24" s="80" t="s">
        <v>464</v>
      </c>
      <c r="D24" s="80"/>
      <c r="E24" s="80" t="s">
        <v>456</v>
      </c>
      <c r="F24" s="63">
        <v>1.7822025565388477</v>
      </c>
      <c r="G24" s="63">
        <v>2.341567051515314</v>
      </c>
      <c r="H24" s="63">
        <v>3.9218777618694523</v>
      </c>
      <c r="I24" s="63">
        <v>2.7914577632869975</v>
      </c>
    </row>
    <row r="25" spans="1:9" ht="14.25" thickBot="1">
      <c r="A25" s="81"/>
      <c r="B25" s="75"/>
      <c r="C25" s="82" t="s">
        <v>249</v>
      </c>
      <c r="D25" s="82"/>
      <c r="E25" s="82" t="s">
        <v>350</v>
      </c>
      <c r="F25" s="64">
        <v>5.416453755748596</v>
      </c>
      <c r="G25" s="64">
        <v>4.592650118736485</v>
      </c>
      <c r="H25" s="64">
        <v>6.321247629614879</v>
      </c>
      <c r="I25" s="64">
        <v>4.654030338755932</v>
      </c>
    </row>
    <row r="26" spans="1:9" ht="14.25" thickTop="1">
      <c r="A26" s="79">
        <v>88</v>
      </c>
      <c r="B26" s="74" t="s">
        <v>250</v>
      </c>
      <c r="C26" s="77" t="s">
        <v>296</v>
      </c>
      <c r="D26" s="77"/>
      <c r="E26" s="77" t="s">
        <v>332</v>
      </c>
      <c r="F26" s="62">
        <v>0.88</v>
      </c>
      <c r="G26" s="62">
        <v>0.98</v>
      </c>
      <c r="H26" s="62">
        <v>1.4</v>
      </c>
      <c r="I26" s="62">
        <v>2.06</v>
      </c>
    </row>
    <row r="27" spans="1:9" ht="27.75" thickBot="1">
      <c r="A27" s="81"/>
      <c r="B27" s="75"/>
      <c r="C27" s="82" t="s">
        <v>459</v>
      </c>
      <c r="D27" s="82"/>
      <c r="E27" s="82" t="s">
        <v>456</v>
      </c>
      <c r="F27" s="64">
        <v>2.31</v>
      </c>
      <c r="G27" s="64">
        <v>2.86</v>
      </c>
      <c r="H27" s="64">
        <v>4.82</v>
      </c>
      <c r="I27" s="64">
        <v>3.76</v>
      </c>
    </row>
    <row r="28" spans="1:9" ht="14.25" thickTop="1">
      <c r="A28" s="79">
        <v>89</v>
      </c>
      <c r="B28" s="74" t="s">
        <v>251</v>
      </c>
      <c r="C28" s="77" t="s">
        <v>296</v>
      </c>
      <c r="D28" s="77"/>
      <c r="E28" s="77" t="s">
        <v>332</v>
      </c>
      <c r="F28" s="62">
        <v>0.62</v>
      </c>
      <c r="G28" s="62">
        <v>0.74</v>
      </c>
      <c r="H28" s="62">
        <v>0.93</v>
      </c>
      <c r="I28" s="62">
        <v>1.88</v>
      </c>
    </row>
    <row r="29" spans="1:9" ht="13.5">
      <c r="A29" s="79"/>
      <c r="B29" s="74"/>
      <c r="C29" s="80" t="s">
        <v>459</v>
      </c>
      <c r="D29" s="80"/>
      <c r="E29" s="80" t="s">
        <v>350</v>
      </c>
      <c r="F29" s="63">
        <v>3.77</v>
      </c>
      <c r="G29" s="63">
        <v>3.51</v>
      </c>
      <c r="H29" s="63">
        <v>4.92</v>
      </c>
      <c r="I29" s="63">
        <v>3.06</v>
      </c>
    </row>
    <row r="30" spans="1:9" ht="14.25" thickBot="1">
      <c r="A30" s="81"/>
      <c r="B30" s="75"/>
      <c r="C30" s="82" t="s">
        <v>460</v>
      </c>
      <c r="D30" s="82"/>
      <c r="E30" s="82" t="s">
        <v>341</v>
      </c>
      <c r="F30" s="64">
        <v>5.67</v>
      </c>
      <c r="G30" s="64">
        <v>5.56</v>
      </c>
      <c r="H30" s="64">
        <v>7.22</v>
      </c>
      <c r="I30" s="64"/>
    </row>
    <row r="31" spans="1:9" ht="14.25" thickTop="1">
      <c r="A31" s="79">
        <v>93</v>
      </c>
      <c r="B31" s="74" t="s">
        <v>252</v>
      </c>
      <c r="C31" s="77" t="s">
        <v>306</v>
      </c>
      <c r="D31" s="77"/>
      <c r="E31" s="77" t="s">
        <v>332</v>
      </c>
      <c r="F31" s="62">
        <v>0.6887862242755283</v>
      </c>
      <c r="G31" s="62">
        <v>0.6821531748005594</v>
      </c>
      <c r="H31" s="62">
        <v>0.9862249108878229</v>
      </c>
      <c r="I31" s="62"/>
    </row>
    <row r="32" spans="1:9" ht="27">
      <c r="A32" s="79"/>
      <c r="B32" s="74"/>
      <c r="C32" s="80" t="s">
        <v>471</v>
      </c>
      <c r="D32" s="80"/>
      <c r="E32" s="80" t="s">
        <v>456</v>
      </c>
      <c r="F32" s="63">
        <v>1.240320252001581</v>
      </c>
      <c r="G32" s="63">
        <v>2.8735854201724864</v>
      </c>
      <c r="H32" s="63">
        <v>4.81071680220686</v>
      </c>
      <c r="I32" s="63"/>
    </row>
    <row r="33" spans="1:9" ht="13.5">
      <c r="A33" s="79"/>
      <c r="B33" s="74"/>
      <c r="C33" s="80" t="s">
        <v>470</v>
      </c>
      <c r="D33" s="80"/>
      <c r="E33" s="80" t="s">
        <v>350</v>
      </c>
      <c r="F33" s="63">
        <v>3.124513416722885</v>
      </c>
      <c r="G33" s="63">
        <v>3.780077192255904</v>
      </c>
      <c r="H33" s="63">
        <v>5.74803493068885</v>
      </c>
      <c r="I33" s="63">
        <v>4.380040596146784</v>
      </c>
    </row>
    <row r="34" spans="1:9" ht="14.25" thickBot="1">
      <c r="A34" s="81"/>
      <c r="B34" s="75"/>
      <c r="C34" s="82" t="s">
        <v>255</v>
      </c>
      <c r="D34" s="82"/>
      <c r="E34" s="82" t="s">
        <v>350</v>
      </c>
      <c r="F34" s="64">
        <v>6.727807816029019</v>
      </c>
      <c r="G34" s="64">
        <v>4.137924347553379</v>
      </c>
      <c r="H34" s="64">
        <v>6.589607825737809</v>
      </c>
      <c r="I34" s="64"/>
    </row>
    <row r="35" spans="1:9" ht="14.25" thickTop="1">
      <c r="A35" s="79">
        <v>96</v>
      </c>
      <c r="B35" s="74" t="s">
        <v>256</v>
      </c>
      <c r="C35" s="77" t="s">
        <v>472</v>
      </c>
      <c r="D35" s="77"/>
      <c r="E35" s="77" t="s">
        <v>332</v>
      </c>
      <c r="F35" s="62">
        <v>1.42</v>
      </c>
      <c r="G35" s="62">
        <v>1.25</v>
      </c>
      <c r="H35" s="62">
        <v>1.9</v>
      </c>
      <c r="I35" s="62">
        <v>2.55</v>
      </c>
    </row>
    <row r="36" spans="1:9" ht="27">
      <c r="A36" s="79"/>
      <c r="B36" s="74"/>
      <c r="C36" s="80" t="s">
        <v>459</v>
      </c>
      <c r="D36" s="80"/>
      <c r="E36" s="80" t="s">
        <v>456</v>
      </c>
      <c r="F36" s="63">
        <v>2.53</v>
      </c>
      <c r="G36" s="63">
        <v>3.12</v>
      </c>
      <c r="H36" s="63">
        <v>4.9</v>
      </c>
      <c r="I36" s="63">
        <v>4.21</v>
      </c>
    </row>
    <row r="37" spans="1:9" ht="14.25" thickBot="1">
      <c r="A37" s="81"/>
      <c r="B37" s="75"/>
      <c r="C37" s="82" t="s">
        <v>249</v>
      </c>
      <c r="D37" s="82"/>
      <c r="E37" s="82" t="s">
        <v>341</v>
      </c>
      <c r="F37" s="64">
        <v>4.3</v>
      </c>
      <c r="G37" s="64">
        <v>4.87</v>
      </c>
      <c r="H37" s="64">
        <v>6.19</v>
      </c>
      <c r="I37" s="64">
        <v>4.62</v>
      </c>
    </row>
    <row r="38" spans="1:9" ht="27.75" thickTop="1">
      <c r="A38" s="79">
        <v>99</v>
      </c>
      <c r="B38" s="74" t="s">
        <v>257</v>
      </c>
      <c r="C38" s="77" t="s">
        <v>473</v>
      </c>
      <c r="D38" s="77"/>
      <c r="E38" s="77" t="s">
        <v>332</v>
      </c>
      <c r="F38" s="62">
        <v>0.49268788613434644</v>
      </c>
      <c r="G38" s="62">
        <v>0.7210395838360695</v>
      </c>
      <c r="H38" s="62">
        <v>1.26029109179977</v>
      </c>
      <c r="I38" s="62">
        <v>2.1990032150690286</v>
      </c>
    </row>
    <row r="39" spans="1:9" ht="27">
      <c r="A39" s="79"/>
      <c r="B39" s="74"/>
      <c r="C39" s="80" t="s">
        <v>461</v>
      </c>
      <c r="D39" s="80"/>
      <c r="E39" s="80" t="s">
        <v>456</v>
      </c>
      <c r="F39" s="63">
        <v>2.6967890159181884</v>
      </c>
      <c r="G39" s="63">
        <v>2.97177786066245</v>
      </c>
      <c r="H39" s="63">
        <v>4.5364074501665685</v>
      </c>
      <c r="I39" s="63">
        <v>4.330453587257277</v>
      </c>
    </row>
    <row r="40" spans="1:9" ht="14.25" thickBot="1">
      <c r="A40" s="79"/>
      <c r="B40" s="74"/>
      <c r="C40" s="80" t="s">
        <v>462</v>
      </c>
      <c r="D40" s="80"/>
      <c r="E40" s="80" t="s">
        <v>341</v>
      </c>
      <c r="F40" s="63">
        <v>4.73026840287003</v>
      </c>
      <c r="G40" s="63">
        <v>4.176074784094186</v>
      </c>
      <c r="H40" s="63">
        <v>6.345617125980874</v>
      </c>
      <c r="I40" s="63">
        <v>3.538045073168461</v>
      </c>
    </row>
    <row r="41" spans="1:9" ht="14.25" thickTop="1">
      <c r="A41" s="79">
        <v>100</v>
      </c>
      <c r="B41" s="74" t="s">
        <v>258</v>
      </c>
      <c r="C41" s="77" t="s">
        <v>296</v>
      </c>
      <c r="D41" s="77"/>
      <c r="E41" s="77" t="s">
        <v>332</v>
      </c>
      <c r="F41" s="62">
        <v>0.55</v>
      </c>
      <c r="G41" s="62">
        <v>0.66</v>
      </c>
      <c r="H41" s="62">
        <v>1.09</v>
      </c>
      <c r="I41" s="62">
        <v>1.67</v>
      </c>
    </row>
    <row r="42" spans="1:9" ht="13.5">
      <c r="A42" s="79"/>
      <c r="B42" s="74"/>
      <c r="C42" s="80" t="s">
        <v>459</v>
      </c>
      <c r="D42" s="80"/>
      <c r="E42" s="80" t="s">
        <v>350</v>
      </c>
      <c r="F42" s="63">
        <v>2.81</v>
      </c>
      <c r="G42" s="63">
        <v>2.86</v>
      </c>
      <c r="H42" s="63">
        <v>4.87</v>
      </c>
      <c r="I42" s="63">
        <v>4.07</v>
      </c>
    </row>
    <row r="43" spans="1:9" ht="14.25" thickBot="1">
      <c r="A43" s="81"/>
      <c r="B43" s="75"/>
      <c r="C43" s="82" t="s">
        <v>249</v>
      </c>
      <c r="D43" s="82"/>
      <c r="E43" s="82" t="s">
        <v>350</v>
      </c>
      <c r="F43" s="64">
        <v>4.69</v>
      </c>
      <c r="G43" s="64">
        <v>3.92</v>
      </c>
      <c r="H43" s="64">
        <v>6.58</v>
      </c>
      <c r="I43" s="64">
        <v>3.81</v>
      </c>
    </row>
    <row r="44" spans="1:9" ht="14.25" thickTop="1">
      <c r="A44" s="79">
        <v>102</v>
      </c>
      <c r="B44" s="74" t="s">
        <v>259</v>
      </c>
      <c r="C44" s="77" t="s">
        <v>474</v>
      </c>
      <c r="D44" s="77"/>
      <c r="E44" s="77" t="s">
        <v>332</v>
      </c>
      <c r="F44" s="62">
        <v>1.37</v>
      </c>
      <c r="G44" s="62">
        <v>0.9</v>
      </c>
      <c r="H44" s="62">
        <v>2.05</v>
      </c>
      <c r="I44" s="62">
        <v>3.13</v>
      </c>
    </row>
    <row r="45" spans="1:9" ht="27">
      <c r="A45" s="79"/>
      <c r="B45" s="74"/>
      <c r="C45" s="80" t="s">
        <v>459</v>
      </c>
      <c r="D45" s="80"/>
      <c r="E45" s="80" t="s">
        <v>456</v>
      </c>
      <c r="F45" s="63">
        <v>1.34</v>
      </c>
      <c r="G45" s="63">
        <v>2.54</v>
      </c>
      <c r="H45" s="63">
        <v>4.93</v>
      </c>
      <c r="I45" s="63">
        <v>4.2</v>
      </c>
    </row>
    <row r="46" spans="1:9" ht="14.25" thickBot="1">
      <c r="A46" s="81"/>
      <c r="B46" s="75"/>
      <c r="C46" s="82" t="s">
        <v>460</v>
      </c>
      <c r="D46" s="82"/>
      <c r="E46" s="82" t="s">
        <v>341</v>
      </c>
      <c r="F46" s="64">
        <v>4.49</v>
      </c>
      <c r="G46" s="64">
        <v>4.76</v>
      </c>
      <c r="H46" s="64">
        <v>7.11</v>
      </c>
      <c r="I46" s="64">
        <v>3.94</v>
      </c>
    </row>
    <row r="47" spans="1:9" ht="14.25" thickTop="1">
      <c r="A47" s="79">
        <v>103</v>
      </c>
      <c r="B47" s="74" t="s">
        <v>260</v>
      </c>
      <c r="C47" s="77" t="s">
        <v>475</v>
      </c>
      <c r="D47" s="77"/>
      <c r="E47" s="77" t="s">
        <v>332</v>
      </c>
      <c r="F47" s="62">
        <v>0.7778540379775878</v>
      </c>
      <c r="G47" s="62">
        <v>1.1879742370124458</v>
      </c>
      <c r="H47" s="62">
        <v>2.1648119451821657</v>
      </c>
      <c r="I47" s="62">
        <v>2.696193733199226</v>
      </c>
    </row>
    <row r="48" spans="1:9" ht="27">
      <c r="A48" s="79"/>
      <c r="B48" s="74"/>
      <c r="C48" s="80" t="s">
        <v>261</v>
      </c>
      <c r="D48" s="80"/>
      <c r="E48" s="80" t="s">
        <v>456</v>
      </c>
      <c r="F48" s="63">
        <v>2.447533680425096</v>
      </c>
      <c r="G48" s="63">
        <v>2.1119770742189514</v>
      </c>
      <c r="H48" s="63">
        <v>3.544807532601002</v>
      </c>
      <c r="I48" s="63">
        <v>3.9971721008861483</v>
      </c>
    </row>
    <row r="49" spans="1:9" ht="27">
      <c r="A49" s="79"/>
      <c r="B49" s="74"/>
      <c r="C49" s="80" t="s">
        <v>262</v>
      </c>
      <c r="D49" s="80"/>
      <c r="E49" s="80" t="s">
        <v>456</v>
      </c>
      <c r="F49" s="63">
        <v>3.488979421289029</v>
      </c>
      <c r="G49" s="63">
        <v>2.868960090064787</v>
      </c>
      <c r="H49" s="63">
        <v>4.560261557093925</v>
      </c>
      <c r="I49" s="63">
        <v>4.150070411269358</v>
      </c>
    </row>
    <row r="50" spans="1:9" ht="14.25" thickBot="1">
      <c r="A50" s="81"/>
      <c r="B50" s="75"/>
      <c r="C50" s="82" t="s">
        <v>263</v>
      </c>
      <c r="D50" s="82"/>
      <c r="E50" s="82" t="s">
        <v>350</v>
      </c>
      <c r="F50" s="64">
        <v>5.9815172133644845</v>
      </c>
      <c r="G50" s="64">
        <v>4.133237006518531</v>
      </c>
      <c r="H50" s="64">
        <v>6.26674775704974</v>
      </c>
      <c r="I50" s="64">
        <v>4.268088572114337</v>
      </c>
    </row>
    <row r="51" spans="1:9" ht="14.25" thickTop="1">
      <c r="A51" s="79">
        <v>106</v>
      </c>
      <c r="B51" s="74" t="s">
        <v>264</v>
      </c>
      <c r="C51" s="77" t="s">
        <v>458</v>
      </c>
      <c r="D51" s="77"/>
      <c r="E51" s="77" t="s">
        <v>332</v>
      </c>
      <c r="F51" s="62">
        <v>0.742594236822991</v>
      </c>
      <c r="G51" s="62">
        <v>0.9276664754809483</v>
      </c>
      <c r="H51" s="62">
        <v>1.3806039008621651</v>
      </c>
      <c r="I51" s="62">
        <v>1.9808597213352597</v>
      </c>
    </row>
    <row r="52" spans="1:9" ht="13.5">
      <c r="A52" s="79"/>
      <c r="B52" s="74"/>
      <c r="C52" s="80" t="s">
        <v>265</v>
      </c>
      <c r="D52" s="80"/>
      <c r="E52" s="80" t="s">
        <v>350</v>
      </c>
      <c r="F52" s="63">
        <v>2.59312615764562</v>
      </c>
      <c r="G52" s="63">
        <v>3.192487747153616</v>
      </c>
      <c r="H52" s="63">
        <v>4.781620079479421</v>
      </c>
      <c r="I52" s="63">
        <v>3.4502272531913514</v>
      </c>
    </row>
    <row r="53" spans="1:9" ht="14.25" thickBot="1">
      <c r="A53" s="81"/>
      <c r="B53" s="75"/>
      <c r="C53" s="82" t="s">
        <v>266</v>
      </c>
      <c r="D53" s="82"/>
      <c r="E53" s="82" t="s">
        <v>350</v>
      </c>
      <c r="F53" s="64">
        <v>5.181062323919461</v>
      </c>
      <c r="G53" s="64">
        <v>4.972914817330776</v>
      </c>
      <c r="H53" s="64">
        <v>6.218718717990179</v>
      </c>
      <c r="I53" s="64">
        <v>4.361702385212873</v>
      </c>
    </row>
    <row r="54" spans="1:9" ht="14.25" thickTop="1">
      <c r="A54" s="79">
        <v>107</v>
      </c>
      <c r="B54" s="74" t="s">
        <v>267</v>
      </c>
      <c r="C54" s="77" t="s">
        <v>458</v>
      </c>
      <c r="D54" s="77"/>
      <c r="E54" s="77" t="s">
        <v>332</v>
      </c>
      <c r="F54" s="62">
        <v>0.4</v>
      </c>
      <c r="G54" s="62">
        <v>0.4684300901507399</v>
      </c>
      <c r="H54" s="62">
        <v>0.7439228868960646</v>
      </c>
      <c r="I54" s="62">
        <v>1.6523010544711392</v>
      </c>
    </row>
    <row r="55" spans="1:9" ht="13.5">
      <c r="A55" s="79"/>
      <c r="B55" s="74"/>
      <c r="C55" s="80" t="s">
        <v>272</v>
      </c>
      <c r="D55" s="80"/>
      <c r="E55" s="80" t="s">
        <v>350</v>
      </c>
      <c r="F55" s="63">
        <v>2.26</v>
      </c>
      <c r="G55" s="63">
        <v>2.883901432619207</v>
      </c>
      <c r="H55" s="63">
        <v>4.965686076294085</v>
      </c>
      <c r="I55" s="63">
        <v>4.339358054121734</v>
      </c>
    </row>
    <row r="56" spans="1:9" ht="14.25" thickBot="1">
      <c r="A56" s="81"/>
      <c r="B56" s="75"/>
      <c r="C56" s="82" t="s">
        <v>249</v>
      </c>
      <c r="D56" s="82"/>
      <c r="E56" s="82" t="s">
        <v>341</v>
      </c>
      <c r="F56" s="64">
        <v>5.19</v>
      </c>
      <c r="G56" s="64">
        <v>5.2368427949639695</v>
      </c>
      <c r="H56" s="64">
        <v>7.398455496796363</v>
      </c>
      <c r="I56" s="64"/>
    </row>
    <row r="57" spans="1:9" ht="14.25" thickTop="1">
      <c r="A57" s="79">
        <v>116</v>
      </c>
      <c r="B57" s="74" t="s">
        <v>527</v>
      </c>
      <c r="C57" s="77" t="s">
        <v>310</v>
      </c>
      <c r="D57" s="77"/>
      <c r="E57" s="77" t="s">
        <v>332</v>
      </c>
      <c r="F57" s="62">
        <v>0.82</v>
      </c>
      <c r="G57" s="62">
        <v>1.23</v>
      </c>
      <c r="H57" s="62">
        <v>2.26</v>
      </c>
      <c r="I57" s="62">
        <v>2.49</v>
      </c>
    </row>
    <row r="58" spans="1:9" ht="27">
      <c r="A58" s="79"/>
      <c r="B58" s="74"/>
      <c r="C58" s="80" t="s">
        <v>269</v>
      </c>
      <c r="D58" s="80"/>
      <c r="E58" s="80" t="s">
        <v>456</v>
      </c>
      <c r="F58" s="63">
        <v>2.21</v>
      </c>
      <c r="G58" s="63">
        <v>3.1</v>
      </c>
      <c r="H58" s="63">
        <v>5</v>
      </c>
      <c r="I58" s="63">
        <v>4.12</v>
      </c>
    </row>
    <row r="59" spans="1:9" ht="14.25" thickBot="1">
      <c r="A59" s="81"/>
      <c r="B59" s="75"/>
      <c r="C59" s="82" t="s">
        <v>248</v>
      </c>
      <c r="D59" s="82"/>
      <c r="E59" s="82" t="s">
        <v>350</v>
      </c>
      <c r="F59" s="64">
        <v>4.12</v>
      </c>
      <c r="G59" s="64">
        <v>4.82</v>
      </c>
      <c r="H59" s="64">
        <v>7.43</v>
      </c>
      <c r="I59" s="64">
        <v>3.97</v>
      </c>
    </row>
    <row r="60" spans="1:9" ht="14.25" thickTop="1">
      <c r="A60" s="79">
        <v>117</v>
      </c>
      <c r="B60" s="74" t="s">
        <v>270</v>
      </c>
      <c r="C60" s="77" t="s">
        <v>458</v>
      </c>
      <c r="D60" s="77"/>
      <c r="E60" s="77" t="s">
        <v>332</v>
      </c>
      <c r="F60" s="62">
        <v>1.468253968253963</v>
      </c>
      <c r="G60" s="62">
        <v>1.138734177208467</v>
      </c>
      <c r="H60" s="62">
        <v>1.6525931923811354</v>
      </c>
      <c r="I60" s="62">
        <v>2.442319411431848</v>
      </c>
    </row>
    <row r="61" spans="1:9" ht="27">
      <c r="A61" s="79"/>
      <c r="B61" s="74"/>
      <c r="C61" s="80" t="s">
        <v>528</v>
      </c>
      <c r="D61" s="80" t="s">
        <v>318</v>
      </c>
      <c r="E61" s="80" t="s">
        <v>456</v>
      </c>
      <c r="F61" s="63">
        <v>2.1366873768752903</v>
      </c>
      <c r="G61" s="63">
        <v>2.3029257031484507</v>
      </c>
      <c r="H61" s="63">
        <v>3.2983717420807857</v>
      </c>
      <c r="I61" s="63"/>
    </row>
    <row r="62" spans="1:9" ht="13.5">
      <c r="A62" s="79"/>
      <c r="B62" s="74"/>
      <c r="C62" s="80" t="s">
        <v>508</v>
      </c>
      <c r="D62" s="80"/>
      <c r="E62" s="80" t="s">
        <v>350</v>
      </c>
      <c r="F62" s="63">
        <v>2.6741878199101565</v>
      </c>
      <c r="G62" s="63">
        <v>3.3958942475647014</v>
      </c>
      <c r="H62" s="63">
        <v>4.993943936304324</v>
      </c>
      <c r="I62" s="63">
        <v>4.026067090107199</v>
      </c>
    </row>
    <row r="63" spans="1:9" ht="14.25" thickBot="1">
      <c r="A63" s="81"/>
      <c r="B63" s="75"/>
      <c r="C63" s="82" t="s">
        <v>507</v>
      </c>
      <c r="D63" s="82"/>
      <c r="E63" s="82" t="s">
        <v>341</v>
      </c>
      <c r="F63" s="64">
        <v>4.90894196231646</v>
      </c>
      <c r="G63" s="64">
        <v>5.27195736566779</v>
      </c>
      <c r="H63" s="64">
        <v>7.424714112388364</v>
      </c>
      <c r="I63" s="64"/>
    </row>
    <row r="64" spans="1:9" ht="14.25" thickTop="1">
      <c r="A64" s="79">
        <v>122</v>
      </c>
      <c r="B64" s="74" t="s">
        <v>271</v>
      </c>
      <c r="C64" s="77" t="s">
        <v>296</v>
      </c>
      <c r="D64" s="77"/>
      <c r="E64" s="77" t="s">
        <v>332</v>
      </c>
      <c r="F64" s="62">
        <v>0.5174898467181999</v>
      </c>
      <c r="G64" s="62">
        <v>0.5756976825555871</v>
      </c>
      <c r="H64" s="62">
        <v>0.7681210017814522</v>
      </c>
      <c r="I64" s="62">
        <v>1.5232763939613259</v>
      </c>
    </row>
    <row r="65" spans="1:9" ht="27.75" thickBot="1">
      <c r="A65" s="81"/>
      <c r="B65" s="75"/>
      <c r="C65" s="82" t="s">
        <v>272</v>
      </c>
      <c r="D65" s="82"/>
      <c r="E65" s="82" t="s">
        <v>456</v>
      </c>
      <c r="F65" s="64">
        <v>2.053643998916299</v>
      </c>
      <c r="G65" s="64">
        <v>2.3815770754398002</v>
      </c>
      <c r="H65" s="64">
        <v>3.8503938666697435</v>
      </c>
      <c r="I65" s="64">
        <v>3.767938497385903</v>
      </c>
    </row>
    <row r="66" spans="1:9" ht="14.25" thickTop="1">
      <c r="A66" s="79">
        <v>123</v>
      </c>
      <c r="B66" s="74" t="s">
        <v>311</v>
      </c>
      <c r="C66" s="77" t="s">
        <v>296</v>
      </c>
      <c r="D66" s="77"/>
      <c r="E66" s="77" t="s">
        <v>332</v>
      </c>
      <c r="F66" s="62">
        <v>0.53</v>
      </c>
      <c r="G66" s="62">
        <v>1.13</v>
      </c>
      <c r="H66" s="62">
        <v>1.96</v>
      </c>
      <c r="I66" s="62">
        <v>2.57</v>
      </c>
    </row>
    <row r="67" spans="1:9" ht="13.5">
      <c r="A67" s="79"/>
      <c r="B67" s="74"/>
      <c r="C67" s="80" t="s">
        <v>272</v>
      </c>
      <c r="D67" s="80"/>
      <c r="E67" s="80" t="s">
        <v>350</v>
      </c>
      <c r="F67" s="63">
        <v>2.47</v>
      </c>
      <c r="G67" s="63">
        <v>2.53</v>
      </c>
      <c r="H67" s="63">
        <v>3.85</v>
      </c>
      <c r="I67" s="63">
        <v>3.5</v>
      </c>
    </row>
    <row r="68" spans="1:9" ht="13.5">
      <c r="A68" s="79"/>
      <c r="B68" s="74"/>
      <c r="C68" s="80" t="s">
        <v>248</v>
      </c>
      <c r="D68" s="80"/>
      <c r="E68" s="80" t="s">
        <v>350</v>
      </c>
      <c r="F68" s="63">
        <v>3.6</v>
      </c>
      <c r="G68" s="63">
        <v>3.67</v>
      </c>
      <c r="H68" s="63">
        <v>5.64</v>
      </c>
      <c r="I68" s="63"/>
    </row>
    <row r="69" spans="1:9" ht="14.25" thickBot="1">
      <c r="A69" s="81"/>
      <c r="B69" s="75"/>
      <c r="C69" s="82" t="s">
        <v>460</v>
      </c>
      <c r="D69" s="82"/>
      <c r="E69" s="82" t="s">
        <v>341</v>
      </c>
      <c r="F69" s="64">
        <v>6.71</v>
      </c>
      <c r="G69" s="64">
        <v>5.32</v>
      </c>
      <c r="H69" s="64">
        <v>7.61</v>
      </c>
      <c r="I69" s="64"/>
    </row>
    <row r="70" spans="1:9" ht="14.25" thickTop="1">
      <c r="A70" s="79">
        <v>124</v>
      </c>
      <c r="B70" s="74" t="s">
        <v>273</v>
      </c>
      <c r="C70" s="77" t="s">
        <v>296</v>
      </c>
      <c r="D70" s="77"/>
      <c r="E70" s="77" t="s">
        <v>332</v>
      </c>
      <c r="F70" s="62">
        <v>-0.322030687630237</v>
      </c>
      <c r="G70" s="62">
        <v>1.5256069833208707</v>
      </c>
      <c r="H70" s="62">
        <v>4.566936242547492</v>
      </c>
      <c r="I70" s="62">
        <v>4.3319147154991855</v>
      </c>
    </row>
    <row r="71" spans="1:9" ht="27">
      <c r="A71" s="79"/>
      <c r="B71" s="74"/>
      <c r="C71" s="80" t="s">
        <v>272</v>
      </c>
      <c r="D71" s="80"/>
      <c r="E71" s="80" t="s">
        <v>456</v>
      </c>
      <c r="F71" s="63">
        <v>2.296572627652149</v>
      </c>
      <c r="G71" s="63">
        <v>2.978068060295347</v>
      </c>
      <c r="H71" s="63">
        <v>5.130115339343688</v>
      </c>
      <c r="I71" s="63">
        <v>3.6742409737187787</v>
      </c>
    </row>
    <row r="72" spans="1:9" ht="14.25" thickBot="1">
      <c r="A72" s="81"/>
      <c r="B72" s="75"/>
      <c r="C72" s="82" t="s">
        <v>460</v>
      </c>
      <c r="D72" s="82"/>
      <c r="E72" s="82" t="s">
        <v>350</v>
      </c>
      <c r="F72" s="64">
        <v>4.187977615981708</v>
      </c>
      <c r="G72" s="64">
        <v>4.390209693988778</v>
      </c>
      <c r="H72" s="64">
        <v>5.96</v>
      </c>
      <c r="I72" s="64"/>
    </row>
    <row r="73" spans="1:9" ht="27.75" thickTop="1">
      <c r="A73" s="79">
        <v>125</v>
      </c>
      <c r="B73" s="74" t="s">
        <v>274</v>
      </c>
      <c r="C73" s="77" t="s">
        <v>312</v>
      </c>
      <c r="D73" s="77"/>
      <c r="E73" s="77" t="s">
        <v>332</v>
      </c>
      <c r="F73" s="62">
        <v>0.7996774410321761</v>
      </c>
      <c r="G73" s="62">
        <v>0.7191086017583226</v>
      </c>
      <c r="H73" s="62">
        <v>1.1249936367597524</v>
      </c>
      <c r="I73" s="62">
        <v>1.8619612137491748</v>
      </c>
    </row>
    <row r="74" spans="1:9" ht="13.5">
      <c r="A74" s="79"/>
      <c r="B74" s="74"/>
      <c r="C74" s="80" t="s">
        <v>272</v>
      </c>
      <c r="D74" s="80"/>
      <c r="E74" s="80" t="s">
        <v>350</v>
      </c>
      <c r="F74" s="63">
        <v>4.440419342444679</v>
      </c>
      <c r="G74" s="63">
        <v>3.7203842208079374</v>
      </c>
      <c r="H74" s="63">
        <v>5.086042449836881</v>
      </c>
      <c r="I74" s="63">
        <v>3.9843457816958194</v>
      </c>
    </row>
    <row r="75" spans="1:9" ht="14.25" thickBot="1">
      <c r="A75" s="81"/>
      <c r="B75" s="75"/>
      <c r="C75" s="82" t="s">
        <v>249</v>
      </c>
      <c r="D75" s="82"/>
      <c r="E75" s="82" t="s">
        <v>341</v>
      </c>
      <c r="F75" s="64">
        <v>7.665667321410119</v>
      </c>
      <c r="G75" s="64">
        <v>5.464855318783712</v>
      </c>
      <c r="H75" s="64">
        <v>7.601975646169712</v>
      </c>
      <c r="I75" s="64">
        <v>4.7154131931758325</v>
      </c>
    </row>
    <row r="76" spans="1:9" ht="14.25" thickTop="1">
      <c r="A76" s="79">
        <v>126</v>
      </c>
      <c r="B76" s="74" t="s">
        <v>275</v>
      </c>
      <c r="C76" s="77" t="s">
        <v>477</v>
      </c>
      <c r="D76" s="77"/>
      <c r="E76" s="77" t="s">
        <v>332</v>
      </c>
      <c r="F76" s="62">
        <v>0.13</v>
      </c>
      <c r="G76" s="62">
        <v>0.73</v>
      </c>
      <c r="H76" s="62">
        <v>1.1</v>
      </c>
      <c r="I76" s="62">
        <v>1.71</v>
      </c>
    </row>
    <row r="77" spans="1:9" ht="27">
      <c r="A77" s="79"/>
      <c r="B77" s="74"/>
      <c r="C77" s="80" t="s">
        <v>276</v>
      </c>
      <c r="D77" s="80"/>
      <c r="E77" s="80" t="s">
        <v>463</v>
      </c>
      <c r="F77" s="63">
        <v>0.17</v>
      </c>
      <c r="G77" s="63">
        <v>1</v>
      </c>
      <c r="H77" s="63">
        <v>2.53</v>
      </c>
      <c r="I77" s="63"/>
    </row>
    <row r="78" spans="1:9" ht="14.25" thickBot="1">
      <c r="A78" s="81"/>
      <c r="B78" s="75"/>
      <c r="C78" s="82" t="s">
        <v>277</v>
      </c>
      <c r="D78" s="82"/>
      <c r="E78" s="82" t="s">
        <v>341</v>
      </c>
      <c r="F78" s="64">
        <v>11.85</v>
      </c>
      <c r="G78" s="64">
        <v>8.24</v>
      </c>
      <c r="H78" s="64">
        <v>10.39</v>
      </c>
      <c r="I78" s="64"/>
    </row>
    <row r="79" spans="1:9" ht="14.25" thickTop="1">
      <c r="A79" s="79">
        <v>127</v>
      </c>
      <c r="B79" s="74" t="s">
        <v>478</v>
      </c>
      <c r="C79" s="77" t="s">
        <v>306</v>
      </c>
      <c r="D79" s="77"/>
      <c r="E79" s="77" t="s">
        <v>332</v>
      </c>
      <c r="F79" s="62">
        <v>0.68</v>
      </c>
      <c r="G79" s="62">
        <v>0.6735433020003567</v>
      </c>
      <c r="H79" s="62">
        <v>0.9637135716696665</v>
      </c>
      <c r="I79" s="62">
        <v>1.7087695015224336</v>
      </c>
    </row>
    <row r="80" spans="1:9" ht="27">
      <c r="A80" s="79"/>
      <c r="B80" s="74"/>
      <c r="C80" s="80" t="s">
        <v>314</v>
      </c>
      <c r="D80" s="80"/>
      <c r="E80" s="80" t="s">
        <v>456</v>
      </c>
      <c r="F80" s="63">
        <v>0.6818344936481813</v>
      </c>
      <c r="G80" s="63">
        <v>1.4325371520750085</v>
      </c>
      <c r="H80" s="63">
        <v>2.8014232323776644</v>
      </c>
      <c r="I80" s="63">
        <v>3.442635214412193</v>
      </c>
    </row>
    <row r="81" spans="1:9" ht="13.5">
      <c r="A81" s="79"/>
      <c r="B81" s="74"/>
      <c r="C81" s="80" t="s">
        <v>255</v>
      </c>
      <c r="D81" s="80"/>
      <c r="E81" s="80" t="s">
        <v>350</v>
      </c>
      <c r="F81" s="63">
        <v>4.436904606550951</v>
      </c>
      <c r="G81" s="63">
        <v>4.527341161994536</v>
      </c>
      <c r="H81" s="63">
        <v>6.717328765550734</v>
      </c>
      <c r="I81" s="63">
        <v>4.8161687427488165</v>
      </c>
    </row>
    <row r="82" spans="1:9" ht="14.25" thickBot="1">
      <c r="A82" s="81"/>
      <c r="B82" s="75"/>
      <c r="C82" s="82" t="s">
        <v>479</v>
      </c>
      <c r="D82" s="82"/>
      <c r="E82" s="82" t="s">
        <v>350</v>
      </c>
      <c r="F82" s="64">
        <v>2.166710491717061</v>
      </c>
      <c r="G82" s="64">
        <v>2.864128325510662</v>
      </c>
      <c r="H82" s="64">
        <v>4.7500999531932875</v>
      </c>
      <c r="I82" s="64">
        <v>4.042239686212223</v>
      </c>
    </row>
    <row r="83" spans="1:9" ht="14.25" thickTop="1">
      <c r="A83" s="76">
        <v>128</v>
      </c>
      <c r="B83" s="70" t="s">
        <v>279</v>
      </c>
      <c r="C83" s="77" t="s">
        <v>296</v>
      </c>
      <c r="D83" s="77"/>
      <c r="E83" s="77" t="s">
        <v>332</v>
      </c>
      <c r="F83" s="62">
        <v>0.09740259740260715</v>
      </c>
      <c r="G83" s="62">
        <v>0.48</v>
      </c>
      <c r="H83" s="62">
        <v>1.0439139799087949</v>
      </c>
      <c r="I83" s="62">
        <v>1.904243899725122</v>
      </c>
    </row>
    <row r="84" spans="1:9" ht="14.25" thickBot="1">
      <c r="A84" s="81"/>
      <c r="B84" s="75"/>
      <c r="C84" s="82" t="s">
        <v>272</v>
      </c>
      <c r="D84" s="82"/>
      <c r="E84" s="82" t="s">
        <v>350</v>
      </c>
      <c r="F84" s="64">
        <v>3.0433593215702492</v>
      </c>
      <c r="G84" s="64">
        <v>2.5665268191967128</v>
      </c>
      <c r="H84" s="64">
        <v>4.1416214871585755</v>
      </c>
      <c r="I84" s="64">
        <v>2.908815303511525</v>
      </c>
    </row>
    <row r="85" spans="1:9" ht="14.25" thickTop="1">
      <c r="A85" s="79">
        <v>129</v>
      </c>
      <c r="B85" s="74" t="s">
        <v>280</v>
      </c>
      <c r="C85" s="77" t="s">
        <v>458</v>
      </c>
      <c r="D85" s="77"/>
      <c r="E85" s="77" t="s">
        <v>332</v>
      </c>
      <c r="F85" s="62">
        <v>0.36</v>
      </c>
      <c r="G85" s="62">
        <v>0.77</v>
      </c>
      <c r="H85" s="62">
        <v>1.13</v>
      </c>
      <c r="I85" s="62">
        <v>1.89</v>
      </c>
    </row>
    <row r="86" spans="1:9" ht="13.5">
      <c r="A86" s="79"/>
      <c r="B86" s="74"/>
      <c r="C86" s="80" t="s">
        <v>459</v>
      </c>
      <c r="D86" s="80"/>
      <c r="E86" s="80" t="s">
        <v>350</v>
      </c>
      <c r="F86" s="63">
        <v>3.23</v>
      </c>
      <c r="G86" s="63">
        <v>3.44</v>
      </c>
      <c r="H86" s="63">
        <v>4.63</v>
      </c>
      <c r="I86" s="63">
        <v>3.88</v>
      </c>
    </row>
    <row r="87" spans="1:9" ht="14.25" thickBot="1">
      <c r="A87" s="79"/>
      <c r="B87" s="74"/>
      <c r="C87" s="94" t="s">
        <v>460</v>
      </c>
      <c r="D87" s="94"/>
      <c r="E87" s="94" t="s">
        <v>341</v>
      </c>
      <c r="F87" s="95">
        <v>6.31</v>
      </c>
      <c r="G87" s="95">
        <v>5.73</v>
      </c>
      <c r="H87" s="95">
        <v>7.26</v>
      </c>
      <c r="I87" s="95"/>
    </row>
    <row r="88" spans="1:9" ht="14.25" thickTop="1">
      <c r="A88" s="76">
        <v>136</v>
      </c>
      <c r="B88" s="70" t="s">
        <v>281</v>
      </c>
      <c r="C88" s="77" t="s">
        <v>300</v>
      </c>
      <c r="D88" s="77"/>
      <c r="E88" s="77" t="s">
        <v>332</v>
      </c>
      <c r="F88" s="62">
        <v>0.72</v>
      </c>
      <c r="G88" s="62">
        <v>0.81</v>
      </c>
      <c r="H88" s="62">
        <v>1.16</v>
      </c>
      <c r="I88" s="62">
        <v>1.79</v>
      </c>
    </row>
    <row r="89" spans="1:9" ht="14.25" thickBot="1">
      <c r="A89" s="81"/>
      <c r="B89" s="75"/>
      <c r="C89" s="82" t="s">
        <v>272</v>
      </c>
      <c r="D89" s="82"/>
      <c r="E89" s="82" t="s">
        <v>350</v>
      </c>
      <c r="F89" s="64">
        <v>2.44</v>
      </c>
      <c r="G89" s="64">
        <v>3.07</v>
      </c>
      <c r="H89" s="64">
        <v>5.21</v>
      </c>
      <c r="I89" s="64">
        <v>3.81</v>
      </c>
    </row>
    <row r="90" spans="1:9" ht="14.25" thickTop="1">
      <c r="A90" s="79">
        <v>139</v>
      </c>
      <c r="B90" s="74" t="s">
        <v>282</v>
      </c>
      <c r="C90" s="77" t="s">
        <v>481</v>
      </c>
      <c r="D90" s="77"/>
      <c r="E90" s="77" t="s">
        <v>332</v>
      </c>
      <c r="F90" s="62">
        <v>1.0015527950310465</v>
      </c>
      <c r="G90" s="62">
        <v>0.8999622945614405</v>
      </c>
      <c r="H90" s="62">
        <v>1.3489422190426703</v>
      </c>
      <c r="I90" s="62">
        <v>2.439288950162477</v>
      </c>
    </row>
    <row r="91" spans="1:9" ht="13.5">
      <c r="A91" s="79"/>
      <c r="B91" s="74"/>
      <c r="C91" s="80" t="s">
        <v>480</v>
      </c>
      <c r="D91" s="80"/>
      <c r="E91" s="80" t="s">
        <v>350</v>
      </c>
      <c r="F91" s="63">
        <v>4.340499709471235</v>
      </c>
      <c r="G91" s="63">
        <v>3.500394430207354</v>
      </c>
      <c r="H91" s="63">
        <v>5.43</v>
      </c>
      <c r="I91" s="63">
        <v>3.932604797127248</v>
      </c>
    </row>
    <row r="92" spans="1:9" ht="27.75" thickBot="1">
      <c r="A92" s="81"/>
      <c r="B92" s="75"/>
      <c r="C92" s="82" t="s">
        <v>317</v>
      </c>
      <c r="D92" s="82"/>
      <c r="E92" s="82" t="s">
        <v>456</v>
      </c>
      <c r="F92" s="64">
        <v>2.3045206891473935</v>
      </c>
      <c r="G92" s="64">
        <v>1.9107492059793785</v>
      </c>
      <c r="H92" s="64">
        <v>3.7176107037085515</v>
      </c>
      <c r="I92" s="64"/>
    </row>
    <row r="93" spans="1:9" ht="14.25" thickTop="1">
      <c r="A93" s="79">
        <v>142</v>
      </c>
      <c r="B93" s="74" t="s">
        <v>283</v>
      </c>
      <c r="C93" s="77" t="s">
        <v>296</v>
      </c>
      <c r="D93" s="77"/>
      <c r="E93" s="77" t="s">
        <v>332</v>
      </c>
      <c r="F93" s="62">
        <v>0.23004370830457255</v>
      </c>
      <c r="G93" s="62">
        <v>0.7270442327622195</v>
      </c>
      <c r="H93" s="62">
        <v>2.663782322131625</v>
      </c>
      <c r="I93" s="62"/>
    </row>
    <row r="94" spans="1:9" ht="27">
      <c r="A94" s="79"/>
      <c r="B94" s="74"/>
      <c r="C94" s="80" t="s">
        <v>269</v>
      </c>
      <c r="D94" s="80"/>
      <c r="E94" s="80" t="s">
        <v>456</v>
      </c>
      <c r="F94" s="63">
        <v>1.6375615684769418</v>
      </c>
      <c r="G94" s="63">
        <v>2.332698325497695</v>
      </c>
      <c r="H94" s="63">
        <v>3.5808215320271897</v>
      </c>
      <c r="I94" s="63">
        <v>3.702482420568254</v>
      </c>
    </row>
    <row r="95" spans="1:9" ht="14.25" thickBot="1">
      <c r="A95" s="81"/>
      <c r="B95" s="75"/>
      <c r="C95" s="82" t="s">
        <v>460</v>
      </c>
      <c r="D95" s="82"/>
      <c r="E95" s="82" t="s">
        <v>350</v>
      </c>
      <c r="F95" s="64">
        <v>4.156298338825737</v>
      </c>
      <c r="G95" s="64">
        <v>4.082938502226363</v>
      </c>
      <c r="H95" s="64">
        <v>5.808307007681979</v>
      </c>
      <c r="I95" s="64"/>
    </row>
    <row r="96" spans="1:9" ht="14.25" thickTop="1">
      <c r="A96" s="79">
        <v>143</v>
      </c>
      <c r="B96" s="74" t="s">
        <v>284</v>
      </c>
      <c r="C96" s="77" t="s">
        <v>296</v>
      </c>
      <c r="D96" s="77"/>
      <c r="E96" s="77" t="s">
        <v>332</v>
      </c>
      <c r="F96" s="62">
        <v>0.8115164773128125</v>
      </c>
      <c r="G96" s="62">
        <v>1.160395776750689</v>
      </c>
      <c r="H96" s="62">
        <v>1.9202074455590301</v>
      </c>
      <c r="I96" s="62">
        <v>2.4498051586487657</v>
      </c>
    </row>
    <row r="97" spans="1:9" ht="14.25" thickBot="1">
      <c r="A97" s="81"/>
      <c r="B97" s="75"/>
      <c r="C97" s="82" t="s">
        <v>272</v>
      </c>
      <c r="D97" s="82"/>
      <c r="E97" s="82" t="s">
        <v>350</v>
      </c>
      <c r="F97" s="64">
        <v>2.5807697258334317</v>
      </c>
      <c r="G97" s="64">
        <v>3.107185478436092</v>
      </c>
      <c r="H97" s="64">
        <v>4.239316120149361</v>
      </c>
      <c r="I97" s="64">
        <v>3.695708995385627</v>
      </c>
    </row>
    <row r="98" spans="1:9" ht="14.25" thickTop="1">
      <c r="A98" s="79">
        <v>145</v>
      </c>
      <c r="B98" s="74" t="s">
        <v>285</v>
      </c>
      <c r="C98" s="77" t="s">
        <v>310</v>
      </c>
      <c r="D98" s="77"/>
      <c r="E98" s="77" t="s">
        <v>332</v>
      </c>
      <c r="F98" s="62">
        <v>0.9</v>
      </c>
      <c r="G98" s="62">
        <v>0.8</v>
      </c>
      <c r="H98" s="62">
        <v>0.99</v>
      </c>
      <c r="I98" s="62"/>
    </row>
    <row r="99" spans="1:9" ht="14.25" thickBot="1">
      <c r="A99" s="81"/>
      <c r="B99" s="75"/>
      <c r="C99" s="82" t="s">
        <v>248</v>
      </c>
      <c r="D99" s="82"/>
      <c r="E99" s="82" t="s">
        <v>350</v>
      </c>
      <c r="F99" s="64">
        <v>2.13</v>
      </c>
      <c r="G99" s="64">
        <v>2.6</v>
      </c>
      <c r="H99" s="64">
        <v>4.3</v>
      </c>
      <c r="I99" s="64"/>
    </row>
    <row r="100" spans="1:9" ht="14.25" thickTop="1">
      <c r="A100" s="79">
        <v>148</v>
      </c>
      <c r="B100" s="74" t="s">
        <v>482</v>
      </c>
      <c r="C100" s="77" t="s">
        <v>296</v>
      </c>
      <c r="D100" s="77"/>
      <c r="E100" s="77" t="s">
        <v>332</v>
      </c>
      <c r="F100" s="62">
        <v>0.53</v>
      </c>
      <c r="G100" s="62">
        <v>0.74</v>
      </c>
      <c r="H100" s="62">
        <v>1.14</v>
      </c>
      <c r="I100" s="62"/>
    </row>
    <row r="101" spans="1:9" ht="14.25" thickBot="1">
      <c r="A101" s="81"/>
      <c r="B101" s="75"/>
      <c r="C101" s="82" t="s">
        <v>272</v>
      </c>
      <c r="D101" s="82"/>
      <c r="E101" s="82" t="s">
        <v>350</v>
      </c>
      <c r="F101" s="64">
        <v>2.79</v>
      </c>
      <c r="G101" s="64">
        <v>3.29</v>
      </c>
      <c r="H101" s="64">
        <v>5.28</v>
      </c>
      <c r="I101" s="64">
        <v>4.63</v>
      </c>
    </row>
    <row r="102" spans="1:9" ht="14.25" thickTop="1">
      <c r="A102" s="79">
        <v>157</v>
      </c>
      <c r="B102" s="74" t="s">
        <v>287</v>
      </c>
      <c r="C102" s="77" t="s">
        <v>476</v>
      </c>
      <c r="D102" s="77"/>
      <c r="E102" s="77" t="s">
        <v>332</v>
      </c>
      <c r="F102" s="62">
        <v>0.33</v>
      </c>
      <c r="G102" s="62">
        <v>0.59</v>
      </c>
      <c r="H102" s="62">
        <v>0.84</v>
      </c>
      <c r="I102" s="62"/>
    </row>
    <row r="103" spans="1:9" ht="14.25" thickBot="1">
      <c r="A103" s="81"/>
      <c r="B103" s="75"/>
      <c r="C103" s="82" t="s">
        <v>272</v>
      </c>
      <c r="D103" s="82"/>
      <c r="E103" s="82" t="s">
        <v>350</v>
      </c>
      <c r="F103" s="64">
        <v>3.14</v>
      </c>
      <c r="G103" s="64">
        <v>3.27</v>
      </c>
      <c r="H103" s="64">
        <v>4.76</v>
      </c>
      <c r="I103" s="64"/>
    </row>
    <row r="104" spans="1:9" ht="15" thickBot="1" thickTop="1">
      <c r="A104" s="81">
        <v>164</v>
      </c>
      <c r="B104" s="75" t="s">
        <v>288</v>
      </c>
      <c r="C104" s="82" t="s">
        <v>310</v>
      </c>
      <c r="D104" s="82"/>
      <c r="E104" s="82" t="s">
        <v>332</v>
      </c>
      <c r="F104" s="64">
        <v>1.31</v>
      </c>
      <c r="G104" s="64">
        <v>1.03</v>
      </c>
      <c r="H104" s="64">
        <v>1.65</v>
      </c>
      <c r="I104" s="64"/>
    </row>
    <row r="105" spans="1:9" ht="14.25" thickTop="1">
      <c r="A105" s="79">
        <v>167</v>
      </c>
      <c r="B105" s="74" t="s">
        <v>236</v>
      </c>
      <c r="C105" s="77" t="s">
        <v>458</v>
      </c>
      <c r="D105" s="77"/>
      <c r="E105" s="77" t="s">
        <v>332</v>
      </c>
      <c r="F105" s="62">
        <v>0.54</v>
      </c>
      <c r="G105" s="62">
        <v>0.52</v>
      </c>
      <c r="H105" s="62">
        <v>0.97</v>
      </c>
      <c r="I105" s="62"/>
    </row>
    <row r="106" spans="1:9" ht="41.25">
      <c r="A106" s="79"/>
      <c r="B106" s="74"/>
      <c r="C106" s="80" t="s">
        <v>529</v>
      </c>
      <c r="D106" s="80"/>
      <c r="E106" s="80" t="s">
        <v>456</v>
      </c>
      <c r="F106" s="63">
        <v>1.36</v>
      </c>
      <c r="G106" s="63">
        <v>2.39</v>
      </c>
      <c r="H106" s="63"/>
      <c r="I106" s="63"/>
    </row>
    <row r="107" spans="1:9" ht="13.5">
      <c r="A107" s="79"/>
      <c r="B107" s="74"/>
      <c r="C107" s="80" t="s">
        <v>289</v>
      </c>
      <c r="D107" s="80"/>
      <c r="E107" s="80" t="s">
        <v>350</v>
      </c>
      <c r="F107" s="63">
        <v>2.11</v>
      </c>
      <c r="G107" s="63">
        <v>3.41</v>
      </c>
      <c r="H107" s="63"/>
      <c r="I107" s="63"/>
    </row>
    <row r="108" spans="1:9" ht="27.75" thickBot="1">
      <c r="A108" s="81"/>
      <c r="B108" s="75"/>
      <c r="C108" s="82" t="s">
        <v>530</v>
      </c>
      <c r="D108" s="82"/>
      <c r="E108" s="82" t="s">
        <v>341</v>
      </c>
      <c r="F108" s="64">
        <v>6.71</v>
      </c>
      <c r="G108" s="64">
        <v>5.74</v>
      </c>
      <c r="H108" s="64"/>
      <c r="I108" s="64"/>
    </row>
    <row r="109" spans="1:9" ht="13.5" customHeight="1" thickTop="1">
      <c r="A109" s="93"/>
      <c r="B109" s="93"/>
      <c r="C109" s="93"/>
      <c r="D109" s="93"/>
      <c r="E109" s="93"/>
      <c r="F109" s="93"/>
      <c r="G109" s="93"/>
      <c r="H109" s="93"/>
      <c r="I109" s="93"/>
    </row>
    <row r="110" spans="1:9" ht="13.5" customHeight="1">
      <c r="A110" s="93" t="s">
        <v>483</v>
      </c>
      <c r="B110" s="93"/>
      <c r="C110" s="93"/>
      <c r="D110" s="93"/>
      <c r="E110" s="93"/>
      <c r="F110" s="93"/>
      <c r="G110" s="93"/>
      <c r="H110" s="93"/>
      <c r="I110" s="93"/>
    </row>
    <row r="111" spans="1:9" ht="13.5" customHeight="1">
      <c r="A111" s="93" t="s">
        <v>531</v>
      </c>
      <c r="B111" s="93"/>
      <c r="C111" s="93"/>
      <c r="D111" s="93"/>
      <c r="E111" s="93"/>
      <c r="F111" s="93"/>
      <c r="G111" s="93"/>
      <c r="H111" s="93"/>
      <c r="I111" s="93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 - Pag. &amp;P di &amp;N dell'Appendice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FISAC CGIL</dc:creator>
  <cp:keywords/>
  <dc:description/>
  <cp:lastModifiedBy>FISAC CGIL</cp:lastModifiedBy>
  <cp:lastPrinted>2019-01-06T17:55:46Z</cp:lastPrinted>
  <dcterms:created xsi:type="dcterms:W3CDTF">2016-09-05T06:44:14Z</dcterms:created>
  <dcterms:modified xsi:type="dcterms:W3CDTF">2019-12-30T20:21:13Z</dcterms:modified>
  <cp:category/>
  <cp:version/>
  <cp:contentType/>
  <cp:contentStatus/>
</cp:coreProperties>
</file>